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arketing\Website\Date Wise Upload\2025\March 25\10-Mar-25\"/>
    </mc:Choice>
  </mc:AlternateContent>
  <xr:revisionPtr revIDLastSave="0" documentId="8_{5D8F4B3D-D21A-47E6-A135-75B8AFC55FB2}" xr6:coauthVersionLast="47" xr6:coauthVersionMax="47" xr10:uidLastSave="{00000000-0000-0000-0000-000000000000}"/>
  <bookViews>
    <workbookView xWindow="-110" yWindow="-110" windowWidth="19420" windowHeight="10300" xr2:uid="{A371E799-9F56-48C9-BF02-94394B58D3B6}"/>
  </bookViews>
  <sheets>
    <sheet name="AAUM disclos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9" i="1" l="1"/>
  <c r="BK10" i="1"/>
  <c r="BK12" i="1" s="1"/>
  <c r="BK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K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K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K23" i="1"/>
  <c r="C24" i="1"/>
  <c r="D24" i="1"/>
  <c r="E24" i="1"/>
  <c r="F24" i="1"/>
  <c r="G24" i="1"/>
  <c r="G36" i="1" s="1"/>
  <c r="H24" i="1"/>
  <c r="I24" i="1"/>
  <c r="J24" i="1"/>
  <c r="K24" i="1"/>
  <c r="L24" i="1"/>
  <c r="M24" i="1"/>
  <c r="N24" i="1"/>
  <c r="O24" i="1"/>
  <c r="O36" i="1" s="1"/>
  <c r="P24" i="1"/>
  <c r="Q24" i="1"/>
  <c r="R24" i="1"/>
  <c r="S24" i="1"/>
  <c r="T24" i="1"/>
  <c r="U24" i="1"/>
  <c r="V24" i="1"/>
  <c r="W24" i="1"/>
  <c r="W36" i="1" s="1"/>
  <c r="X24" i="1"/>
  <c r="Y24" i="1"/>
  <c r="Z24" i="1"/>
  <c r="AA24" i="1"/>
  <c r="AB24" i="1"/>
  <c r="AC24" i="1"/>
  <c r="AD24" i="1"/>
  <c r="AE24" i="1"/>
  <c r="AE36" i="1" s="1"/>
  <c r="AF24" i="1"/>
  <c r="AG24" i="1"/>
  <c r="AH24" i="1"/>
  <c r="AI24" i="1"/>
  <c r="AJ24" i="1"/>
  <c r="AK24" i="1"/>
  <c r="AL24" i="1"/>
  <c r="AM24" i="1"/>
  <c r="AM36" i="1" s="1"/>
  <c r="AN24" i="1"/>
  <c r="AO24" i="1"/>
  <c r="AP24" i="1"/>
  <c r="AQ24" i="1"/>
  <c r="AR24" i="1"/>
  <c r="AS24" i="1"/>
  <c r="AT24" i="1"/>
  <c r="AU24" i="1"/>
  <c r="AU36" i="1" s="1"/>
  <c r="AV24" i="1"/>
  <c r="AW24" i="1"/>
  <c r="AX24" i="1"/>
  <c r="AY24" i="1"/>
  <c r="AZ24" i="1"/>
  <c r="BA24" i="1"/>
  <c r="BB24" i="1"/>
  <c r="BC24" i="1"/>
  <c r="BC36" i="1" s="1"/>
  <c r="BD24" i="1"/>
  <c r="BE24" i="1"/>
  <c r="BF24" i="1"/>
  <c r="BG24" i="1"/>
  <c r="BH24" i="1"/>
  <c r="BI24" i="1"/>
  <c r="BJ24" i="1"/>
  <c r="BK24" i="1"/>
  <c r="BK26" i="1"/>
  <c r="BK27" i="1"/>
  <c r="BK35" i="1" s="1"/>
  <c r="BK36" i="1" s="1"/>
  <c r="BK28" i="1"/>
  <c r="BK29" i="1"/>
  <c r="BK30" i="1"/>
  <c r="BK31" i="1"/>
  <c r="BK32" i="1"/>
  <c r="BK33" i="1"/>
  <c r="BK34" i="1"/>
  <c r="C35" i="1"/>
  <c r="C36" i="1" s="1"/>
  <c r="D35" i="1"/>
  <c r="E35" i="1"/>
  <c r="E36" i="1" s="1"/>
  <c r="F35" i="1"/>
  <c r="G35" i="1"/>
  <c r="H35" i="1"/>
  <c r="I35" i="1"/>
  <c r="I36" i="1" s="1"/>
  <c r="I86" i="1" s="1"/>
  <c r="J35" i="1"/>
  <c r="K35" i="1"/>
  <c r="K36" i="1" s="1"/>
  <c r="L35" i="1"/>
  <c r="M35" i="1"/>
  <c r="M36" i="1" s="1"/>
  <c r="N35" i="1"/>
  <c r="O35" i="1"/>
  <c r="P35" i="1"/>
  <c r="Q35" i="1"/>
  <c r="Q36" i="1" s="1"/>
  <c r="Q86" i="1" s="1"/>
  <c r="R35" i="1"/>
  <c r="S35" i="1"/>
  <c r="S36" i="1" s="1"/>
  <c r="T35" i="1"/>
  <c r="U35" i="1"/>
  <c r="U36" i="1" s="1"/>
  <c r="V35" i="1"/>
  <c r="W35" i="1"/>
  <c r="X35" i="1"/>
  <c r="Y35" i="1"/>
  <c r="Y36" i="1" s="1"/>
  <c r="Y86" i="1" s="1"/>
  <c r="Z35" i="1"/>
  <c r="AA35" i="1"/>
  <c r="AA36" i="1" s="1"/>
  <c r="AB35" i="1"/>
  <c r="AC35" i="1"/>
  <c r="AC36" i="1" s="1"/>
  <c r="AD35" i="1"/>
  <c r="AE35" i="1"/>
  <c r="AF35" i="1"/>
  <c r="AG35" i="1"/>
  <c r="AG36" i="1" s="1"/>
  <c r="AG86" i="1" s="1"/>
  <c r="AH35" i="1"/>
  <c r="AI35" i="1"/>
  <c r="AI36" i="1" s="1"/>
  <c r="AJ35" i="1"/>
  <c r="AK35" i="1"/>
  <c r="AK36" i="1" s="1"/>
  <c r="AL35" i="1"/>
  <c r="AM35" i="1"/>
  <c r="AN35" i="1"/>
  <c r="AO35" i="1"/>
  <c r="AO36" i="1" s="1"/>
  <c r="AO86" i="1" s="1"/>
  <c r="AP35" i="1"/>
  <c r="AQ35" i="1"/>
  <c r="AQ36" i="1" s="1"/>
  <c r="AR35" i="1"/>
  <c r="AS35" i="1"/>
  <c r="AS36" i="1" s="1"/>
  <c r="AT35" i="1"/>
  <c r="AU35" i="1"/>
  <c r="AV35" i="1"/>
  <c r="AW35" i="1"/>
  <c r="AW36" i="1" s="1"/>
  <c r="AW86" i="1" s="1"/>
  <c r="AX35" i="1"/>
  <c r="AY35" i="1"/>
  <c r="AY36" i="1" s="1"/>
  <c r="AZ35" i="1"/>
  <c r="BA35" i="1"/>
  <c r="BA36" i="1" s="1"/>
  <c r="BB35" i="1"/>
  <c r="BC35" i="1"/>
  <c r="BD35" i="1"/>
  <c r="BE35" i="1"/>
  <c r="BE36" i="1" s="1"/>
  <c r="BE86" i="1" s="1"/>
  <c r="BF35" i="1"/>
  <c r="BG35" i="1"/>
  <c r="BG36" i="1" s="1"/>
  <c r="BH35" i="1"/>
  <c r="BI35" i="1"/>
  <c r="BI36" i="1" s="1"/>
  <c r="BJ35" i="1"/>
  <c r="D36" i="1"/>
  <c r="F36" i="1"/>
  <c r="H36" i="1"/>
  <c r="H86" i="1" s="1"/>
  <c r="J36" i="1"/>
  <c r="L36" i="1"/>
  <c r="N36" i="1"/>
  <c r="P36" i="1"/>
  <c r="P86" i="1" s="1"/>
  <c r="R36" i="1"/>
  <c r="T36" i="1"/>
  <c r="V36" i="1"/>
  <c r="X36" i="1"/>
  <c r="X86" i="1" s="1"/>
  <c r="Z36" i="1"/>
  <c r="AB36" i="1"/>
  <c r="AD36" i="1"/>
  <c r="AF36" i="1"/>
  <c r="AF86" i="1" s="1"/>
  <c r="AH36" i="1"/>
  <c r="AJ36" i="1"/>
  <c r="AL36" i="1"/>
  <c r="AN36" i="1"/>
  <c r="AN86" i="1" s="1"/>
  <c r="AP36" i="1"/>
  <c r="AR36" i="1"/>
  <c r="AT36" i="1"/>
  <c r="AV36" i="1"/>
  <c r="AV86" i="1" s="1"/>
  <c r="AX36" i="1"/>
  <c r="AZ36" i="1"/>
  <c r="BB36" i="1"/>
  <c r="BD36" i="1"/>
  <c r="BD86" i="1" s="1"/>
  <c r="BF36" i="1"/>
  <c r="BH36" i="1"/>
  <c r="BJ36" i="1"/>
  <c r="BK40" i="1"/>
  <c r="BK41" i="1" s="1"/>
  <c r="C41" i="1"/>
  <c r="D41" i="1"/>
  <c r="E41" i="1"/>
  <c r="F41" i="1"/>
  <c r="F64" i="1" s="1"/>
  <c r="F86" i="1" s="1"/>
  <c r="G41" i="1"/>
  <c r="H41" i="1"/>
  <c r="H64" i="1" s="1"/>
  <c r="I41" i="1"/>
  <c r="J41" i="1"/>
  <c r="J64" i="1" s="1"/>
  <c r="J86" i="1" s="1"/>
  <c r="K41" i="1"/>
  <c r="L41" i="1"/>
  <c r="M41" i="1"/>
  <c r="N41" i="1"/>
  <c r="N64" i="1" s="1"/>
  <c r="N86" i="1" s="1"/>
  <c r="O41" i="1"/>
  <c r="P41" i="1"/>
  <c r="P64" i="1" s="1"/>
  <c r="Q41" i="1"/>
  <c r="R41" i="1"/>
  <c r="R64" i="1" s="1"/>
  <c r="R86" i="1" s="1"/>
  <c r="S41" i="1"/>
  <c r="T41" i="1"/>
  <c r="U41" i="1"/>
  <c r="V41" i="1"/>
  <c r="V64" i="1" s="1"/>
  <c r="V86" i="1" s="1"/>
  <c r="W41" i="1"/>
  <c r="X41" i="1"/>
  <c r="X64" i="1" s="1"/>
  <c r="Y41" i="1"/>
  <c r="Z41" i="1"/>
  <c r="Z64" i="1" s="1"/>
  <c r="Z86" i="1" s="1"/>
  <c r="AA41" i="1"/>
  <c r="AB41" i="1"/>
  <c r="AC41" i="1"/>
  <c r="AD41" i="1"/>
  <c r="AD64" i="1" s="1"/>
  <c r="AD86" i="1" s="1"/>
  <c r="AE41" i="1"/>
  <c r="AF41" i="1"/>
  <c r="AF64" i="1" s="1"/>
  <c r="AG41" i="1"/>
  <c r="AH41" i="1"/>
  <c r="AH64" i="1" s="1"/>
  <c r="AH86" i="1" s="1"/>
  <c r="AI41" i="1"/>
  <c r="AJ41" i="1"/>
  <c r="AK41" i="1"/>
  <c r="AL41" i="1"/>
  <c r="AL64" i="1" s="1"/>
  <c r="AL86" i="1" s="1"/>
  <c r="AM41" i="1"/>
  <c r="AN41" i="1"/>
  <c r="AN64" i="1" s="1"/>
  <c r="AO41" i="1"/>
  <c r="AP41" i="1"/>
  <c r="AP64" i="1" s="1"/>
  <c r="AP86" i="1" s="1"/>
  <c r="AQ41" i="1"/>
  <c r="AR41" i="1"/>
  <c r="AS41" i="1"/>
  <c r="AT41" i="1"/>
  <c r="AT64" i="1" s="1"/>
  <c r="AT86" i="1" s="1"/>
  <c r="AU41" i="1"/>
  <c r="AV41" i="1"/>
  <c r="AV64" i="1" s="1"/>
  <c r="AW41" i="1"/>
  <c r="AX41" i="1"/>
  <c r="AX64" i="1" s="1"/>
  <c r="AX86" i="1" s="1"/>
  <c r="AY41" i="1"/>
  <c r="AZ41" i="1"/>
  <c r="BA41" i="1"/>
  <c r="BB41" i="1"/>
  <c r="BB64" i="1" s="1"/>
  <c r="BB86" i="1" s="1"/>
  <c r="BC41" i="1"/>
  <c r="BD41" i="1"/>
  <c r="BD64" i="1" s="1"/>
  <c r="BE41" i="1"/>
  <c r="BF41" i="1"/>
  <c r="BF64" i="1" s="1"/>
  <c r="BF86" i="1" s="1"/>
  <c r="BG41" i="1"/>
  <c r="BH41" i="1"/>
  <c r="BI41" i="1"/>
  <c r="BJ41" i="1"/>
  <c r="BJ64" i="1" s="1"/>
  <c r="BJ86" i="1" s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C63" i="1"/>
  <c r="D63" i="1"/>
  <c r="E63" i="1"/>
  <c r="E64" i="1" s="1"/>
  <c r="F63" i="1"/>
  <c r="G63" i="1"/>
  <c r="G64" i="1" s="1"/>
  <c r="H63" i="1"/>
  <c r="I63" i="1"/>
  <c r="I64" i="1" s="1"/>
  <c r="J63" i="1"/>
  <c r="K63" i="1"/>
  <c r="L63" i="1"/>
  <c r="M63" i="1"/>
  <c r="M64" i="1" s="1"/>
  <c r="N63" i="1"/>
  <c r="O63" i="1"/>
  <c r="O64" i="1" s="1"/>
  <c r="P63" i="1"/>
  <c r="Q63" i="1"/>
  <c r="Q64" i="1" s="1"/>
  <c r="R63" i="1"/>
  <c r="S63" i="1"/>
  <c r="T63" i="1"/>
  <c r="U63" i="1"/>
  <c r="U64" i="1" s="1"/>
  <c r="V63" i="1"/>
  <c r="W63" i="1"/>
  <c r="W64" i="1" s="1"/>
  <c r="X63" i="1"/>
  <c r="Y63" i="1"/>
  <c r="Y64" i="1" s="1"/>
  <c r="Z63" i="1"/>
  <c r="AA63" i="1"/>
  <c r="AB63" i="1"/>
  <c r="AC63" i="1"/>
  <c r="AC64" i="1" s="1"/>
  <c r="AD63" i="1"/>
  <c r="AE63" i="1"/>
  <c r="AE64" i="1" s="1"/>
  <c r="AF63" i="1"/>
  <c r="AG63" i="1"/>
  <c r="AG64" i="1" s="1"/>
  <c r="AH63" i="1"/>
  <c r="AI63" i="1"/>
  <c r="AJ63" i="1"/>
  <c r="AK63" i="1"/>
  <c r="AK64" i="1" s="1"/>
  <c r="AL63" i="1"/>
  <c r="AM63" i="1"/>
  <c r="AM64" i="1" s="1"/>
  <c r="AN63" i="1"/>
  <c r="AO63" i="1"/>
  <c r="AO64" i="1" s="1"/>
  <c r="AP63" i="1"/>
  <c r="AQ63" i="1"/>
  <c r="AR63" i="1"/>
  <c r="AS63" i="1"/>
  <c r="AS64" i="1" s="1"/>
  <c r="AT63" i="1"/>
  <c r="AU63" i="1"/>
  <c r="AU64" i="1" s="1"/>
  <c r="AV63" i="1"/>
  <c r="AW63" i="1"/>
  <c r="AW64" i="1" s="1"/>
  <c r="AX63" i="1"/>
  <c r="AY63" i="1"/>
  <c r="AZ63" i="1"/>
  <c r="BA63" i="1"/>
  <c r="BA64" i="1" s="1"/>
  <c r="BB63" i="1"/>
  <c r="BC63" i="1"/>
  <c r="BC64" i="1" s="1"/>
  <c r="BD63" i="1"/>
  <c r="BE63" i="1"/>
  <c r="BE64" i="1" s="1"/>
  <c r="BF63" i="1"/>
  <c r="BG63" i="1"/>
  <c r="BH63" i="1"/>
  <c r="BI63" i="1"/>
  <c r="BI64" i="1" s="1"/>
  <c r="BJ63" i="1"/>
  <c r="C64" i="1"/>
  <c r="D64" i="1"/>
  <c r="D86" i="1" s="1"/>
  <c r="K64" i="1"/>
  <c r="L64" i="1"/>
  <c r="L86" i="1" s="1"/>
  <c r="S64" i="1"/>
  <c r="T64" i="1"/>
  <c r="T86" i="1" s="1"/>
  <c r="AA64" i="1"/>
  <c r="AB64" i="1"/>
  <c r="AB86" i="1" s="1"/>
  <c r="AI64" i="1"/>
  <c r="AJ64" i="1"/>
  <c r="AJ86" i="1" s="1"/>
  <c r="AQ64" i="1"/>
  <c r="AR64" i="1"/>
  <c r="AR86" i="1" s="1"/>
  <c r="AY64" i="1"/>
  <c r="AZ64" i="1"/>
  <c r="AZ86" i="1" s="1"/>
  <c r="BG64" i="1"/>
  <c r="BH64" i="1"/>
  <c r="BH86" i="1" s="1"/>
  <c r="BK67" i="1"/>
  <c r="BK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K73" i="1"/>
  <c r="C74" i="1"/>
  <c r="C78" i="1" s="1"/>
  <c r="D74" i="1"/>
  <c r="E74" i="1"/>
  <c r="F74" i="1"/>
  <c r="G74" i="1"/>
  <c r="H74" i="1"/>
  <c r="I74" i="1"/>
  <c r="J74" i="1"/>
  <c r="K74" i="1"/>
  <c r="K78" i="1" s="1"/>
  <c r="L74" i="1"/>
  <c r="M74" i="1"/>
  <c r="N74" i="1"/>
  <c r="O74" i="1"/>
  <c r="P74" i="1"/>
  <c r="Q74" i="1"/>
  <c r="R74" i="1"/>
  <c r="S74" i="1"/>
  <c r="S78" i="1" s="1"/>
  <c r="T74" i="1"/>
  <c r="U74" i="1"/>
  <c r="V74" i="1"/>
  <c r="W74" i="1"/>
  <c r="X74" i="1"/>
  <c r="Y74" i="1"/>
  <c r="Z74" i="1"/>
  <c r="AA74" i="1"/>
  <c r="AA78" i="1" s="1"/>
  <c r="AB74" i="1"/>
  <c r="AC74" i="1"/>
  <c r="AD74" i="1"/>
  <c r="AE74" i="1"/>
  <c r="AF74" i="1"/>
  <c r="AG74" i="1"/>
  <c r="AH74" i="1"/>
  <c r="AI74" i="1"/>
  <c r="AI78" i="1" s="1"/>
  <c r="AJ74" i="1"/>
  <c r="AK74" i="1"/>
  <c r="AL74" i="1"/>
  <c r="AM74" i="1"/>
  <c r="AN74" i="1"/>
  <c r="AO74" i="1"/>
  <c r="AP74" i="1"/>
  <c r="AQ74" i="1"/>
  <c r="AQ78" i="1" s="1"/>
  <c r="AR74" i="1"/>
  <c r="AS74" i="1"/>
  <c r="AT74" i="1"/>
  <c r="AU74" i="1"/>
  <c r="AV74" i="1"/>
  <c r="AW74" i="1"/>
  <c r="AX74" i="1"/>
  <c r="AY74" i="1"/>
  <c r="AY78" i="1" s="1"/>
  <c r="AZ74" i="1"/>
  <c r="BA74" i="1"/>
  <c r="BB74" i="1"/>
  <c r="BC74" i="1"/>
  <c r="BD74" i="1"/>
  <c r="BE74" i="1"/>
  <c r="BF74" i="1"/>
  <c r="BG74" i="1"/>
  <c r="BG78" i="1" s="1"/>
  <c r="BH74" i="1"/>
  <c r="BI74" i="1"/>
  <c r="BJ74" i="1"/>
  <c r="BK74" i="1"/>
  <c r="BK76" i="1"/>
  <c r="C77" i="1"/>
  <c r="D77" i="1"/>
  <c r="E77" i="1"/>
  <c r="E78" i="1" s="1"/>
  <c r="F77" i="1"/>
  <c r="G77" i="1"/>
  <c r="G78" i="1" s="1"/>
  <c r="H77" i="1"/>
  <c r="I77" i="1"/>
  <c r="I78" i="1" s="1"/>
  <c r="J77" i="1"/>
  <c r="K77" i="1"/>
  <c r="L77" i="1"/>
  <c r="M77" i="1"/>
  <c r="M78" i="1" s="1"/>
  <c r="N77" i="1"/>
  <c r="O77" i="1"/>
  <c r="O78" i="1" s="1"/>
  <c r="P77" i="1"/>
  <c r="Q77" i="1"/>
  <c r="Q78" i="1" s="1"/>
  <c r="R77" i="1"/>
  <c r="S77" i="1"/>
  <c r="T77" i="1"/>
  <c r="U77" i="1"/>
  <c r="U78" i="1" s="1"/>
  <c r="V77" i="1"/>
  <c r="W77" i="1"/>
  <c r="W78" i="1" s="1"/>
  <c r="X77" i="1"/>
  <c r="Y77" i="1"/>
  <c r="Y78" i="1" s="1"/>
  <c r="Z77" i="1"/>
  <c r="AA77" i="1"/>
  <c r="AB77" i="1"/>
  <c r="AC77" i="1"/>
  <c r="AC78" i="1" s="1"/>
  <c r="AD77" i="1"/>
  <c r="AE77" i="1"/>
  <c r="AE78" i="1" s="1"/>
  <c r="AF77" i="1"/>
  <c r="AG77" i="1"/>
  <c r="AG78" i="1" s="1"/>
  <c r="AH77" i="1"/>
  <c r="AI77" i="1"/>
  <c r="AJ77" i="1"/>
  <c r="AK77" i="1"/>
  <c r="AK78" i="1" s="1"/>
  <c r="AL77" i="1"/>
  <c r="AM77" i="1"/>
  <c r="AM78" i="1" s="1"/>
  <c r="AN77" i="1"/>
  <c r="AO77" i="1"/>
  <c r="AO78" i="1" s="1"/>
  <c r="AP77" i="1"/>
  <c r="AQ77" i="1"/>
  <c r="AR77" i="1"/>
  <c r="AS77" i="1"/>
  <c r="AS78" i="1" s="1"/>
  <c r="AT77" i="1"/>
  <c r="AU77" i="1"/>
  <c r="AU78" i="1" s="1"/>
  <c r="AV77" i="1"/>
  <c r="AW77" i="1"/>
  <c r="AW78" i="1" s="1"/>
  <c r="AX77" i="1"/>
  <c r="AY77" i="1"/>
  <c r="AZ77" i="1"/>
  <c r="BA77" i="1"/>
  <c r="BA78" i="1" s="1"/>
  <c r="BB77" i="1"/>
  <c r="BC77" i="1"/>
  <c r="BC78" i="1" s="1"/>
  <c r="BD77" i="1"/>
  <c r="BE77" i="1"/>
  <c r="BE78" i="1" s="1"/>
  <c r="BF77" i="1"/>
  <c r="BG77" i="1"/>
  <c r="BH77" i="1"/>
  <c r="BI77" i="1"/>
  <c r="BI78" i="1" s="1"/>
  <c r="BJ77" i="1"/>
  <c r="BK77" i="1"/>
  <c r="BK78" i="1" s="1"/>
  <c r="D78" i="1"/>
  <c r="F78" i="1"/>
  <c r="H78" i="1"/>
  <c r="J78" i="1"/>
  <c r="L78" i="1"/>
  <c r="N78" i="1"/>
  <c r="P78" i="1"/>
  <c r="R78" i="1"/>
  <c r="T78" i="1"/>
  <c r="V78" i="1"/>
  <c r="X78" i="1"/>
  <c r="Z78" i="1"/>
  <c r="AB78" i="1"/>
  <c r="AD78" i="1"/>
  <c r="AF78" i="1"/>
  <c r="AH78" i="1"/>
  <c r="AJ78" i="1"/>
  <c r="AL78" i="1"/>
  <c r="AN78" i="1"/>
  <c r="AP78" i="1"/>
  <c r="AR78" i="1"/>
  <c r="AT78" i="1"/>
  <c r="AV78" i="1"/>
  <c r="AX78" i="1"/>
  <c r="AZ78" i="1"/>
  <c r="BB78" i="1"/>
  <c r="BD78" i="1"/>
  <c r="BF78" i="1"/>
  <c r="BH78" i="1"/>
  <c r="BJ78" i="1"/>
  <c r="BK81" i="1"/>
  <c r="BK82" i="1"/>
  <c r="BK83" i="1"/>
  <c r="BK85" i="1" s="1"/>
  <c r="BK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C86" i="1" l="1"/>
  <c r="G86" i="1"/>
  <c r="W86" i="1"/>
  <c r="AM86" i="1"/>
  <c r="BI86" i="1"/>
  <c r="BA86" i="1"/>
  <c r="AS86" i="1"/>
  <c r="AC86" i="1"/>
  <c r="U86" i="1"/>
  <c r="M86" i="1"/>
  <c r="E86" i="1"/>
  <c r="AU86" i="1"/>
  <c r="O86" i="1"/>
  <c r="AK86" i="1"/>
  <c r="AE86" i="1"/>
  <c r="BG86" i="1"/>
  <c r="AY86" i="1"/>
  <c r="AQ86" i="1"/>
  <c r="AI86" i="1"/>
  <c r="AA86" i="1"/>
  <c r="S86" i="1"/>
  <c r="K86" i="1"/>
  <c r="C86" i="1"/>
  <c r="BK86" i="1"/>
  <c r="BK63" i="1"/>
  <c r="BK64" i="1" s="1"/>
</calcChain>
</file>

<file path=xl/sharedStrings.xml><?xml version="1.0" encoding="utf-8"?>
<sst xmlns="http://schemas.openxmlformats.org/spreadsheetml/2006/main" count="131" uniqueCount="102">
  <si>
    <t>5 : High Networth Individuals</t>
  </si>
  <si>
    <t>4 : FIIs/FPIs</t>
  </si>
  <si>
    <t>II : Contribution of other than sponsor and its associates in AUM</t>
  </si>
  <si>
    <t>3 : Banks/FIs</t>
  </si>
  <si>
    <t>I : Contribution of sponsor and its associates in AUM</t>
  </si>
  <si>
    <t>2 : Corporates</t>
  </si>
  <si>
    <t xml:space="preserve">1 : Retail Investor </t>
  </si>
  <si>
    <t xml:space="preserve">B30 : Other than T30  </t>
  </si>
  <si>
    <t>Category of Investor</t>
  </si>
  <si>
    <t xml:space="preserve">T30 : Top 30 cities as identified by AMFI </t>
  </si>
  <si>
    <t>Grand Sub-Total</t>
  </si>
  <si>
    <t>Invesco India Gold ETF Fund of Fund</t>
  </si>
  <si>
    <t>Fund of Funds Scheme (Domestic)</t>
  </si>
  <si>
    <t>F</t>
  </si>
  <si>
    <t>GRAND TOTAL (A+B+C+D+E)</t>
  </si>
  <si>
    <t>Invesco India - Invesco Pan European Equity Fund of Fund</t>
  </si>
  <si>
    <t>Invesco India - Invesco Global Equity Income Fund of Fund</t>
  </si>
  <si>
    <t>Invesco India - Invesco Global Consumer Trends Fund of Fund</t>
  </si>
  <si>
    <t>Invesco India - Invesco EQQQ NASDAQ-100 ETF Fund of Fund</t>
  </si>
  <si>
    <t>FUND OF FUNDS INVESTING OVERSEAS</t>
  </si>
  <si>
    <t>E</t>
  </si>
  <si>
    <t>Grand Sub-Total (a+b)</t>
  </si>
  <si>
    <t>(b) Sub-Total</t>
  </si>
  <si>
    <t>Invesco India Nifty 50 Exchange Traded Fund</t>
  </si>
  <si>
    <t xml:space="preserve">Other ETFs </t>
  </si>
  <si>
    <t>(ii)</t>
  </si>
  <si>
    <t>(a) Sub-Total</t>
  </si>
  <si>
    <t>Invesco India Gold Exchange Traded Fund</t>
  </si>
  <si>
    <t>GOLD ETF</t>
  </si>
  <si>
    <t>(i)</t>
  </si>
  <si>
    <t>EXCHANGE TRADED FUND</t>
  </si>
  <si>
    <t>D</t>
  </si>
  <si>
    <t>None</t>
  </si>
  <si>
    <t>Balanced schemes</t>
  </si>
  <si>
    <t>BALANCED SCHEMES</t>
  </si>
  <si>
    <t>C</t>
  </si>
  <si>
    <t>Invesco India Technology Fund</t>
  </si>
  <si>
    <t>Invesco India Smallcap Fund</t>
  </si>
  <si>
    <t>Invesco India PSU Equity Fund</t>
  </si>
  <si>
    <t>Invesco India Multicap Fund</t>
  </si>
  <si>
    <t>Invesco India Multi Asset Allocation Fund</t>
  </si>
  <si>
    <t>Invesco India Midcap Fund</t>
  </si>
  <si>
    <t>Invesco India Manufacturing Fund</t>
  </si>
  <si>
    <t>Invesco India Largecap Fund</t>
  </si>
  <si>
    <t>Invesco India Large &amp; Mid Cap Fund</t>
  </si>
  <si>
    <t>Invesco India Infrastructure Fund</t>
  </si>
  <si>
    <t>Invesco India Focused Fund</t>
  </si>
  <si>
    <t>Invesco India Flexi Cap Fund</t>
  </si>
  <si>
    <t>Invesco India Financial Services Fund</t>
  </si>
  <si>
    <t>Invesco India ESG Integration Strategy Fund</t>
  </si>
  <si>
    <t>Invesco India Equity Savings Fund</t>
  </si>
  <si>
    <t>Invesco India Contra Fund</t>
  </si>
  <si>
    <t>Invesco India Business Cycle Fund</t>
  </si>
  <si>
    <t>Invesco India Balanced Advantage Fund</t>
  </si>
  <si>
    <t>Invesco India Arbitrage Fund</t>
  </si>
  <si>
    <t>Invesco India Aggressive Hybrid Fund</t>
  </si>
  <si>
    <t>Others</t>
  </si>
  <si>
    <t>Invesco India ELSS Tax Saver Fund</t>
  </si>
  <si>
    <t>ELSS</t>
  </si>
  <si>
    <t>GROWTH / EQUITY ORIENTED SCHEMES</t>
  </si>
  <si>
    <t>B</t>
  </si>
  <si>
    <t>Grand Sub-Total (a+b+c+d+e+f)</t>
  </si>
  <si>
    <t>(f) Sub-Total</t>
  </si>
  <si>
    <t>Invesco India Ultra Short Duration Fund</t>
  </si>
  <si>
    <t>Invesco India Short Duration Fund</t>
  </si>
  <si>
    <t>Invesco India Nifty G-sec Sep 2032 Index Fund</t>
  </si>
  <si>
    <t>Invesco India Nifty G-sec Jul 2027 Index Fund</t>
  </si>
  <si>
    <t>Invesco India Medium Duration Fund</t>
  </si>
  <si>
    <t>Invesco India Low Duration Fund</t>
  </si>
  <si>
    <t>Invesco India Credit Risk Fund</t>
  </si>
  <si>
    <t>Invesco India Corporate Bond Fund</t>
  </si>
  <si>
    <t>Invesco India Banking and PSU Fund</t>
  </si>
  <si>
    <t>Other Debt Schemes</t>
  </si>
  <si>
    <t>(vi)</t>
  </si>
  <si>
    <t xml:space="preserve"> (e) Sub-Total</t>
  </si>
  <si>
    <t>Infrastructure Debt Funds</t>
  </si>
  <si>
    <t>(v)</t>
  </si>
  <si>
    <t xml:space="preserve"> (d) Sub-Total</t>
  </si>
  <si>
    <t>Debt (assured return)</t>
  </si>
  <si>
    <t>(iv)</t>
  </si>
  <si>
    <t>(c) Sub-Total</t>
  </si>
  <si>
    <t>FMP</t>
  </si>
  <si>
    <t>(iii)</t>
  </si>
  <si>
    <t>Invesco India Gilt Fund</t>
  </si>
  <si>
    <t>Gilt</t>
  </si>
  <si>
    <t>Invesco India Overnight Fund</t>
  </si>
  <si>
    <t>Invesco India Money Market Fund</t>
  </si>
  <si>
    <t>Invesco India Liquid Fund</t>
  </si>
  <si>
    <t>Liquid/ Money Market</t>
  </si>
  <si>
    <t>INCOME / DEBT ORIENTED SCHEMES</t>
  </si>
  <si>
    <t>A</t>
  </si>
  <si>
    <t>II</t>
  </si>
  <si>
    <t>I</t>
  </si>
  <si>
    <t>B30</t>
  </si>
  <si>
    <t>T30</t>
  </si>
  <si>
    <t>GRAND TOTAL</t>
  </si>
  <si>
    <t>Through Non   Associate Distributors</t>
  </si>
  <si>
    <t>Through Associate Distributors</t>
  </si>
  <si>
    <t xml:space="preserve">Through Direct Plan </t>
  </si>
  <si>
    <t>Invesco Mutual Fund: Monthly Average Assets Under Management (Monthly AAUM) for the month of February 2025 (All figures in Rs. Crore)</t>
  </si>
  <si>
    <t>Scheme Category/ Scheme Name</t>
  </si>
  <si>
    <t>Sl.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</si>
</sst>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00000_);_(* \(#,##0.00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rebuchet MS"/>
      <family val="2"/>
    </font>
    <font>
      <b/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164" fontId="2" fillId="0" borderId="0" xfId="1" applyFont="1" applyFill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right"/>
    </xf>
    <xf numFmtId="0" fontId="3" fillId="0" borderId="0" xfId="0" applyFont="1"/>
    <xf numFmtId="165" fontId="2" fillId="0" borderId="0" xfId="1" applyNumberFormat="1" applyFont="1" applyFill="1" applyAlignment="1">
      <alignment horizontal="right"/>
    </xf>
    <xf numFmtId="4" fontId="2" fillId="0" borderId="0" xfId="1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4" fontId="2" fillId="0" borderId="0" xfId="1" applyNumberFormat="1" applyFont="1" applyFill="1"/>
    <xf numFmtId="164" fontId="4" fillId="0" borderId="0" xfId="1" applyFont="1" applyFill="1"/>
    <xf numFmtId="164" fontId="2" fillId="0" borderId="0" xfId="1" applyFont="1"/>
    <xf numFmtId="4" fontId="2" fillId="0" borderId="0" xfId="1" applyNumberFormat="1" applyFont="1"/>
    <xf numFmtId="4" fontId="3" fillId="0" borderId="0" xfId="1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right" wrapText="1"/>
    </xf>
    <xf numFmtId="4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right"/>
    </xf>
    <xf numFmtId="164" fontId="2" fillId="0" borderId="1" xfId="1" applyFont="1" applyFill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164" fontId="2" fillId="0" borderId="1" xfId="1" applyFont="1" applyFill="1" applyBorder="1"/>
    <xf numFmtId="2" fontId="7" fillId="0" borderId="1" xfId="2" applyNumberFormat="1" applyFont="1" applyBorder="1"/>
    <xf numFmtId="164" fontId="3" fillId="0" borderId="1" xfId="1" applyFont="1" applyFill="1" applyBorder="1"/>
    <xf numFmtId="164" fontId="2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2" fillId="0" borderId="1" xfId="1" applyFont="1" applyFill="1" applyBorder="1" applyAlignment="1">
      <alignment horizontal="right"/>
    </xf>
    <xf numFmtId="0" fontId="8" fillId="0" borderId="1" xfId="0" applyFont="1" applyBorder="1"/>
    <xf numFmtId="4" fontId="9" fillId="0" borderId="1" xfId="0" applyNumberFormat="1" applyFont="1" applyBorder="1"/>
    <xf numFmtId="4" fontId="7" fillId="0" borderId="1" xfId="2" applyNumberFormat="1" applyFont="1" applyBorder="1" applyAlignment="1">
      <alignment horizontal="right" vertical="center" wrapText="1"/>
    </xf>
    <xf numFmtId="0" fontId="7" fillId="0" borderId="1" xfId="2" applyFont="1" applyBorder="1" applyAlignment="1">
      <alignment horizontal="center" wrapText="1"/>
    </xf>
    <xf numFmtId="4" fontId="7" fillId="0" borderId="1" xfId="2" applyNumberFormat="1" applyFont="1" applyBorder="1" applyAlignment="1">
      <alignment horizontal="right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6BE8B88D-E135-42AC-A11E-F2CA0E00C0AA}"/>
    <cellStyle name="Normal 2 2" xfId="2" xr:uid="{2AC2D6E7-9744-48A0-9B99-C13F2521B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4236-0A53-4DF0-873D-39B61014E343}">
  <sheetPr>
    <pageSetUpPr fitToPage="1"/>
  </sheetPr>
  <dimension ref="A2:BN100"/>
  <sheetViews>
    <sheetView showGridLines="0" tabSelected="1" zoomScale="70" zoomScaleNormal="70" workbookViewId="0">
      <selection activeCell="B2" sqref="B2:B6"/>
    </sheetView>
  </sheetViews>
  <sheetFormatPr defaultColWidth="9.1796875" defaultRowHeight="13" x14ac:dyDescent="0.3"/>
  <cols>
    <col min="1" max="1" width="7.453125" style="5" bestFit="1" customWidth="1"/>
    <col min="2" max="2" width="59" style="1" bestFit="1" customWidth="1"/>
    <col min="3" max="3" width="5.1796875" style="5" bestFit="1" customWidth="1"/>
    <col min="4" max="4" width="8" style="1" bestFit="1" customWidth="1"/>
    <col min="5" max="7" width="5.1796875" style="1" bestFit="1" customWidth="1"/>
    <col min="8" max="8" width="9.54296875" style="1" bestFit="1" customWidth="1"/>
    <col min="9" max="9" width="10.54296875" style="1" bestFit="1" customWidth="1"/>
    <col min="10" max="10" width="9.54296875" style="1" bestFit="1" customWidth="1"/>
    <col min="11" max="11" width="5.1796875" style="1" bestFit="1" customWidth="1"/>
    <col min="12" max="12" width="19.453125" style="1" customWidth="1"/>
    <col min="13" max="17" width="5.1796875" style="1" bestFit="1" customWidth="1"/>
    <col min="18" max="18" width="8.81640625" style="1" bestFit="1" customWidth="1"/>
    <col min="19" max="19" width="8.453125" style="1" bestFit="1" customWidth="1"/>
    <col min="20" max="20" width="7" style="1" bestFit="1" customWidth="1"/>
    <col min="21" max="21" width="5.1796875" style="1" bestFit="1" customWidth="1"/>
    <col min="22" max="22" width="8" style="1" bestFit="1" customWidth="1"/>
    <col min="23" max="27" width="5.1796875" style="1" bestFit="1" customWidth="1"/>
    <col min="28" max="28" width="6.81640625" style="1" bestFit="1" customWidth="1"/>
    <col min="29" max="29" width="6" style="1" bestFit="1" customWidth="1"/>
    <col min="30" max="31" width="5.1796875" style="1" bestFit="1" customWidth="1"/>
    <col min="32" max="32" width="7" style="1" bestFit="1" customWidth="1"/>
    <col min="33" max="37" width="5.1796875" style="1" bestFit="1" customWidth="1"/>
    <col min="38" max="38" width="6" style="1" bestFit="1" customWidth="1"/>
    <col min="39" max="41" width="5.1796875" style="1" bestFit="1" customWidth="1"/>
    <col min="42" max="42" width="6" style="1" bestFit="1" customWidth="1"/>
    <col min="43" max="43" width="5.1796875" style="1" bestFit="1" customWidth="1"/>
    <col min="44" max="44" width="6" style="1" bestFit="1" customWidth="1"/>
    <col min="45" max="47" width="5.1796875" style="1" bestFit="1" customWidth="1"/>
    <col min="48" max="48" width="10.26953125" style="1" bestFit="1" customWidth="1"/>
    <col min="49" max="49" width="9.54296875" style="1" bestFit="1" customWidth="1"/>
    <col min="50" max="50" width="6.81640625" style="1" bestFit="1" customWidth="1"/>
    <col min="51" max="51" width="5.1796875" style="1" bestFit="1" customWidth="1"/>
    <col min="52" max="52" width="10.54296875" style="1" bestFit="1" customWidth="1"/>
    <col min="53" max="57" width="5.1796875" style="1" bestFit="1" customWidth="1"/>
    <col min="58" max="58" width="9.54296875" style="1" bestFit="1" customWidth="1"/>
    <col min="59" max="59" width="8" style="1" bestFit="1" customWidth="1"/>
    <col min="60" max="60" width="7" style="1" bestFit="1" customWidth="1"/>
    <col min="61" max="61" width="5.1796875" style="1" bestFit="1" customWidth="1"/>
    <col min="62" max="62" width="9.54296875" style="1" bestFit="1" customWidth="1"/>
    <col min="63" max="63" width="15" style="4" bestFit="1" customWidth="1"/>
    <col min="64" max="64" width="17.54296875" style="3" bestFit="1" customWidth="1"/>
    <col min="65" max="65" width="10.54296875" style="2" bestFit="1" customWidth="1"/>
    <col min="66" max="16384" width="9.1796875" style="1"/>
  </cols>
  <sheetData>
    <row r="2" spans="1:63" ht="18.75" customHeight="1" x14ac:dyDescent="0.3">
      <c r="A2" s="42" t="s">
        <v>101</v>
      </c>
      <c r="B2" s="42" t="s">
        <v>100</v>
      </c>
      <c r="C2" s="46" t="s">
        <v>99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</row>
    <row r="3" spans="1:63" ht="15.75" customHeight="1" x14ac:dyDescent="0.3">
      <c r="A3" s="42"/>
      <c r="B3" s="42"/>
      <c r="C3" s="43" t="s">
        <v>98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 t="s">
        <v>97</v>
      </c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 t="s">
        <v>96</v>
      </c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1" t="s">
        <v>95</v>
      </c>
    </row>
    <row r="4" spans="1:63" x14ac:dyDescent="0.3">
      <c r="A4" s="42"/>
      <c r="B4" s="42"/>
      <c r="C4" s="44" t="s">
        <v>94</v>
      </c>
      <c r="D4" s="44"/>
      <c r="E4" s="44"/>
      <c r="F4" s="44"/>
      <c r="G4" s="44"/>
      <c r="H4" s="44"/>
      <c r="I4" s="44"/>
      <c r="J4" s="44"/>
      <c r="K4" s="44"/>
      <c r="L4" s="44"/>
      <c r="M4" s="44" t="s">
        <v>93</v>
      </c>
      <c r="N4" s="44"/>
      <c r="O4" s="44"/>
      <c r="P4" s="44"/>
      <c r="Q4" s="44"/>
      <c r="R4" s="44"/>
      <c r="S4" s="44"/>
      <c r="T4" s="44"/>
      <c r="U4" s="44"/>
      <c r="V4" s="44"/>
      <c r="W4" s="44" t="s">
        <v>94</v>
      </c>
      <c r="X4" s="44"/>
      <c r="Y4" s="44"/>
      <c r="Z4" s="44"/>
      <c r="AA4" s="44"/>
      <c r="AB4" s="44"/>
      <c r="AC4" s="44"/>
      <c r="AD4" s="44"/>
      <c r="AE4" s="44"/>
      <c r="AF4" s="44"/>
      <c r="AG4" s="44" t="s">
        <v>93</v>
      </c>
      <c r="AH4" s="44"/>
      <c r="AI4" s="44"/>
      <c r="AJ4" s="44"/>
      <c r="AK4" s="44"/>
      <c r="AL4" s="44"/>
      <c r="AM4" s="44"/>
      <c r="AN4" s="44"/>
      <c r="AO4" s="44"/>
      <c r="AP4" s="44"/>
      <c r="AQ4" s="44" t="s">
        <v>94</v>
      </c>
      <c r="AR4" s="44"/>
      <c r="AS4" s="44"/>
      <c r="AT4" s="44"/>
      <c r="AU4" s="44"/>
      <c r="AV4" s="44"/>
      <c r="AW4" s="44"/>
      <c r="AX4" s="44"/>
      <c r="AY4" s="44"/>
      <c r="AZ4" s="44"/>
      <c r="BA4" s="44" t="s">
        <v>93</v>
      </c>
      <c r="BB4" s="44"/>
      <c r="BC4" s="44"/>
      <c r="BD4" s="44"/>
      <c r="BE4" s="44"/>
      <c r="BF4" s="44"/>
      <c r="BG4" s="44"/>
      <c r="BH4" s="44"/>
      <c r="BI4" s="44"/>
      <c r="BJ4" s="44"/>
      <c r="BK4" s="41"/>
    </row>
    <row r="5" spans="1:63" x14ac:dyDescent="0.3">
      <c r="A5" s="42"/>
      <c r="B5" s="42"/>
      <c r="C5" s="43" t="s">
        <v>92</v>
      </c>
      <c r="D5" s="43"/>
      <c r="E5" s="43"/>
      <c r="F5" s="43"/>
      <c r="G5" s="43"/>
      <c r="H5" s="43" t="s">
        <v>91</v>
      </c>
      <c r="I5" s="43"/>
      <c r="J5" s="43"/>
      <c r="K5" s="43"/>
      <c r="L5" s="43"/>
      <c r="M5" s="43" t="s">
        <v>92</v>
      </c>
      <c r="N5" s="43"/>
      <c r="O5" s="43"/>
      <c r="P5" s="43"/>
      <c r="Q5" s="43"/>
      <c r="R5" s="43" t="s">
        <v>91</v>
      </c>
      <c r="S5" s="43"/>
      <c r="T5" s="43"/>
      <c r="U5" s="43"/>
      <c r="V5" s="43"/>
      <c r="W5" s="43" t="s">
        <v>92</v>
      </c>
      <c r="X5" s="43"/>
      <c r="Y5" s="43"/>
      <c r="Z5" s="43"/>
      <c r="AA5" s="43"/>
      <c r="AB5" s="43" t="s">
        <v>91</v>
      </c>
      <c r="AC5" s="43"/>
      <c r="AD5" s="43"/>
      <c r="AE5" s="43"/>
      <c r="AF5" s="43"/>
      <c r="AG5" s="43" t="s">
        <v>92</v>
      </c>
      <c r="AH5" s="43"/>
      <c r="AI5" s="43"/>
      <c r="AJ5" s="43"/>
      <c r="AK5" s="43"/>
      <c r="AL5" s="43" t="s">
        <v>91</v>
      </c>
      <c r="AM5" s="43"/>
      <c r="AN5" s="43"/>
      <c r="AO5" s="43"/>
      <c r="AP5" s="43"/>
      <c r="AQ5" s="43" t="s">
        <v>92</v>
      </c>
      <c r="AR5" s="43"/>
      <c r="AS5" s="43"/>
      <c r="AT5" s="43"/>
      <c r="AU5" s="43"/>
      <c r="AV5" s="43" t="s">
        <v>91</v>
      </c>
      <c r="AW5" s="43"/>
      <c r="AX5" s="43"/>
      <c r="AY5" s="43"/>
      <c r="AZ5" s="43"/>
      <c r="BA5" s="43" t="s">
        <v>92</v>
      </c>
      <c r="BB5" s="43"/>
      <c r="BC5" s="43"/>
      <c r="BD5" s="43"/>
      <c r="BE5" s="43"/>
      <c r="BF5" s="43" t="s">
        <v>91</v>
      </c>
      <c r="BG5" s="43"/>
      <c r="BH5" s="43"/>
      <c r="BI5" s="43"/>
      <c r="BJ5" s="43"/>
      <c r="BK5" s="41"/>
    </row>
    <row r="6" spans="1:63" x14ac:dyDescent="0.3">
      <c r="A6" s="42"/>
      <c r="B6" s="42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1</v>
      </c>
      <c r="I6" s="40">
        <v>2</v>
      </c>
      <c r="J6" s="40">
        <v>3</v>
      </c>
      <c r="K6" s="40">
        <v>4</v>
      </c>
      <c r="L6" s="40">
        <v>5</v>
      </c>
      <c r="M6" s="40">
        <v>1</v>
      </c>
      <c r="N6" s="40">
        <v>2</v>
      </c>
      <c r="O6" s="40">
        <v>3</v>
      </c>
      <c r="P6" s="40">
        <v>4</v>
      </c>
      <c r="Q6" s="40">
        <v>5</v>
      </c>
      <c r="R6" s="40">
        <v>1</v>
      </c>
      <c r="S6" s="40">
        <v>2</v>
      </c>
      <c r="T6" s="40">
        <v>3</v>
      </c>
      <c r="U6" s="40">
        <v>4</v>
      </c>
      <c r="V6" s="40">
        <v>5</v>
      </c>
      <c r="W6" s="40">
        <v>1</v>
      </c>
      <c r="X6" s="40">
        <v>2</v>
      </c>
      <c r="Y6" s="40">
        <v>3</v>
      </c>
      <c r="Z6" s="40">
        <v>4</v>
      </c>
      <c r="AA6" s="40">
        <v>5</v>
      </c>
      <c r="AB6" s="40">
        <v>1</v>
      </c>
      <c r="AC6" s="40">
        <v>2</v>
      </c>
      <c r="AD6" s="40">
        <v>3</v>
      </c>
      <c r="AE6" s="40">
        <v>4</v>
      </c>
      <c r="AF6" s="40">
        <v>5</v>
      </c>
      <c r="AG6" s="40">
        <v>1</v>
      </c>
      <c r="AH6" s="40">
        <v>2</v>
      </c>
      <c r="AI6" s="40">
        <v>3</v>
      </c>
      <c r="AJ6" s="40">
        <v>4</v>
      </c>
      <c r="AK6" s="40">
        <v>5</v>
      </c>
      <c r="AL6" s="40">
        <v>1</v>
      </c>
      <c r="AM6" s="40">
        <v>2</v>
      </c>
      <c r="AN6" s="40">
        <v>3</v>
      </c>
      <c r="AO6" s="40">
        <v>4</v>
      </c>
      <c r="AP6" s="40">
        <v>5</v>
      </c>
      <c r="AQ6" s="40">
        <v>1</v>
      </c>
      <c r="AR6" s="40">
        <v>2</v>
      </c>
      <c r="AS6" s="40">
        <v>3</v>
      </c>
      <c r="AT6" s="40">
        <v>4</v>
      </c>
      <c r="AU6" s="40">
        <v>5</v>
      </c>
      <c r="AV6" s="40">
        <v>1</v>
      </c>
      <c r="AW6" s="40">
        <v>2</v>
      </c>
      <c r="AX6" s="40">
        <v>3</v>
      </c>
      <c r="AY6" s="40">
        <v>4</v>
      </c>
      <c r="AZ6" s="40">
        <v>5</v>
      </c>
      <c r="BA6" s="40">
        <v>1</v>
      </c>
      <c r="BB6" s="40">
        <v>2</v>
      </c>
      <c r="BC6" s="40">
        <v>3</v>
      </c>
      <c r="BD6" s="40">
        <v>4</v>
      </c>
      <c r="BE6" s="40">
        <v>5</v>
      </c>
      <c r="BF6" s="40">
        <v>1</v>
      </c>
      <c r="BG6" s="40">
        <v>2</v>
      </c>
      <c r="BH6" s="40">
        <v>3</v>
      </c>
      <c r="BI6" s="40">
        <v>4</v>
      </c>
      <c r="BJ6" s="40">
        <v>5</v>
      </c>
      <c r="BK6" s="41"/>
    </row>
    <row r="7" spans="1:63" x14ac:dyDescent="0.3">
      <c r="A7" s="25" t="s">
        <v>90</v>
      </c>
      <c r="B7" s="31" t="s">
        <v>89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39"/>
    </row>
    <row r="8" spans="1:63" x14ac:dyDescent="0.3">
      <c r="A8" s="25" t="s">
        <v>29</v>
      </c>
      <c r="B8" s="35" t="s">
        <v>88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39"/>
    </row>
    <row r="9" spans="1:63" x14ac:dyDescent="0.3">
      <c r="A9" s="21"/>
      <c r="B9" s="26" t="s">
        <v>87</v>
      </c>
      <c r="C9" s="23">
        <v>0</v>
      </c>
      <c r="D9" s="23">
        <v>569.42490816999998</v>
      </c>
      <c r="E9" s="23">
        <v>0</v>
      </c>
      <c r="F9" s="23">
        <v>0</v>
      </c>
      <c r="G9" s="23">
        <v>0</v>
      </c>
      <c r="H9" s="23">
        <v>14.428513329999999</v>
      </c>
      <c r="I9" s="23">
        <v>10614.784750340001</v>
      </c>
      <c r="J9" s="23">
        <v>1906.0847789699999</v>
      </c>
      <c r="K9" s="23">
        <v>0</v>
      </c>
      <c r="L9" s="23">
        <v>82.889798560000003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7.2483720099999998</v>
      </c>
      <c r="S9" s="23">
        <v>112.17969073</v>
      </c>
      <c r="T9" s="23">
        <v>11.616825759999999</v>
      </c>
      <c r="U9" s="23">
        <v>0</v>
      </c>
      <c r="V9" s="23">
        <v>11.31777145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1.7410470000000001E-2</v>
      </c>
      <c r="AC9" s="23">
        <v>5.7614299999999997E-3</v>
      </c>
      <c r="AD9" s="23">
        <v>0</v>
      </c>
      <c r="AE9" s="23">
        <v>0</v>
      </c>
      <c r="AF9" s="23">
        <v>0.11669264</v>
      </c>
      <c r="AG9" s="23">
        <v>0</v>
      </c>
      <c r="AH9" s="23">
        <v>0</v>
      </c>
      <c r="AI9" s="23">
        <v>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>
        <v>0</v>
      </c>
      <c r="AT9" s="23">
        <v>0</v>
      </c>
      <c r="AU9" s="23">
        <v>0</v>
      </c>
      <c r="AV9" s="23">
        <v>42.332781259999997</v>
      </c>
      <c r="AW9" s="23">
        <v>1560.8119730999999</v>
      </c>
      <c r="AX9" s="23">
        <v>0</v>
      </c>
      <c r="AY9" s="23">
        <v>0</v>
      </c>
      <c r="AZ9" s="23">
        <v>213.94324351</v>
      </c>
      <c r="BA9" s="23">
        <v>0</v>
      </c>
      <c r="BB9" s="23">
        <v>0</v>
      </c>
      <c r="BC9" s="23">
        <v>0</v>
      </c>
      <c r="BD9" s="23">
        <v>0</v>
      </c>
      <c r="BE9" s="23">
        <v>0</v>
      </c>
      <c r="BF9" s="23">
        <v>16.540575619999998</v>
      </c>
      <c r="BG9" s="23">
        <v>1.9686049400000001</v>
      </c>
      <c r="BH9" s="23">
        <v>0</v>
      </c>
      <c r="BI9" s="23">
        <v>0</v>
      </c>
      <c r="BJ9" s="23">
        <v>31.818082090000001</v>
      </c>
      <c r="BK9" s="22">
        <f>SUM(C9:BJ9)</f>
        <v>15197.530534380003</v>
      </c>
    </row>
    <row r="10" spans="1:63" x14ac:dyDescent="0.3">
      <c r="A10" s="21"/>
      <c r="B10" s="26" t="s">
        <v>86</v>
      </c>
      <c r="C10" s="23">
        <v>0</v>
      </c>
      <c r="D10" s="23">
        <v>3.2030304699999999</v>
      </c>
      <c r="E10" s="23">
        <v>0</v>
      </c>
      <c r="F10" s="23">
        <v>0</v>
      </c>
      <c r="G10" s="23">
        <v>0</v>
      </c>
      <c r="H10" s="23">
        <v>3.2751196899999999</v>
      </c>
      <c r="I10" s="23">
        <v>4315.2135966799997</v>
      </c>
      <c r="J10" s="23">
        <v>1013.30715867</v>
      </c>
      <c r="K10" s="23">
        <v>0</v>
      </c>
      <c r="L10" s="23">
        <v>46.961383910000002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1.2173533400000001</v>
      </c>
      <c r="S10" s="23">
        <v>77.458325220000006</v>
      </c>
      <c r="T10" s="23">
        <v>3.2867168800000002</v>
      </c>
      <c r="U10" s="23">
        <v>0</v>
      </c>
      <c r="V10" s="23">
        <v>2.48528825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0</v>
      </c>
      <c r="AV10" s="23">
        <v>9.8786471000000002</v>
      </c>
      <c r="AW10" s="23">
        <v>205.27188656999999</v>
      </c>
      <c r="AX10" s="23">
        <v>0</v>
      </c>
      <c r="AY10" s="23">
        <v>0</v>
      </c>
      <c r="AZ10" s="23">
        <v>74.146798939999996</v>
      </c>
      <c r="BA10" s="23">
        <v>0</v>
      </c>
      <c r="BB10" s="23">
        <v>0</v>
      </c>
      <c r="BC10" s="23">
        <v>0</v>
      </c>
      <c r="BD10" s="23">
        <v>0</v>
      </c>
      <c r="BE10" s="23">
        <v>0</v>
      </c>
      <c r="BF10" s="23">
        <v>4.6335125599999998</v>
      </c>
      <c r="BG10" s="23">
        <v>2.7882148600000001</v>
      </c>
      <c r="BH10" s="23">
        <v>0</v>
      </c>
      <c r="BI10" s="23">
        <v>0</v>
      </c>
      <c r="BJ10" s="23">
        <v>9.0030760300000008</v>
      </c>
      <c r="BK10" s="22">
        <f>SUM(C10:BJ10)</f>
        <v>5772.1301091699997</v>
      </c>
    </row>
    <row r="11" spans="1:63" x14ac:dyDescent="0.3">
      <c r="A11" s="21"/>
      <c r="B11" s="26" t="s">
        <v>85</v>
      </c>
      <c r="C11" s="23">
        <v>0</v>
      </c>
      <c r="D11" s="23">
        <v>0.66523065000000003</v>
      </c>
      <c r="E11" s="23">
        <v>0</v>
      </c>
      <c r="F11" s="23">
        <v>0</v>
      </c>
      <c r="G11" s="23">
        <v>0</v>
      </c>
      <c r="H11" s="23">
        <v>0.50368166000000003</v>
      </c>
      <c r="I11" s="23">
        <v>459.45564710000002</v>
      </c>
      <c r="J11" s="23">
        <v>4.0614529700000004</v>
      </c>
      <c r="K11" s="23">
        <v>0</v>
      </c>
      <c r="L11" s="23">
        <v>9.2550421899999993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0.16399577000000001</v>
      </c>
      <c r="S11" s="23">
        <v>3.52853898</v>
      </c>
      <c r="T11" s="23">
        <v>0</v>
      </c>
      <c r="U11" s="23">
        <v>0</v>
      </c>
      <c r="V11" s="23">
        <v>0.21070406999999999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8.1450000000000001E-5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4.2003490499999998</v>
      </c>
      <c r="AW11" s="23">
        <v>93.039611820000005</v>
      </c>
      <c r="AX11" s="23">
        <v>0</v>
      </c>
      <c r="AY11" s="23">
        <v>0</v>
      </c>
      <c r="AZ11" s="23">
        <v>27.29559866</v>
      </c>
      <c r="BA11" s="23">
        <v>0</v>
      </c>
      <c r="BB11" s="23">
        <v>0</v>
      </c>
      <c r="BC11" s="23">
        <v>0</v>
      </c>
      <c r="BD11" s="23">
        <v>0</v>
      </c>
      <c r="BE11" s="23">
        <v>0</v>
      </c>
      <c r="BF11" s="23">
        <v>1.91351315</v>
      </c>
      <c r="BG11" s="23">
        <v>0.76810394999999998</v>
      </c>
      <c r="BH11" s="23">
        <v>0</v>
      </c>
      <c r="BI11" s="23">
        <v>0</v>
      </c>
      <c r="BJ11" s="23">
        <v>5.0717181900000003</v>
      </c>
      <c r="BK11" s="22">
        <f>SUM(C11:BJ11)</f>
        <v>610.13326965999988</v>
      </c>
    </row>
    <row r="12" spans="1:63" x14ac:dyDescent="0.3">
      <c r="A12" s="21"/>
      <c r="B12" s="33" t="s">
        <v>26</v>
      </c>
      <c r="C12" s="19">
        <f>SUM(C9:C11)</f>
        <v>0</v>
      </c>
      <c r="D12" s="19">
        <f>SUM(D9:D11)</f>
        <v>573.29316929000004</v>
      </c>
      <c r="E12" s="19">
        <f>SUM(E9:E11)</f>
        <v>0</v>
      </c>
      <c r="F12" s="19">
        <f>SUM(F9:F11)</f>
        <v>0</v>
      </c>
      <c r="G12" s="19">
        <f>SUM(G9:G11)</f>
        <v>0</v>
      </c>
      <c r="H12" s="19">
        <f>SUM(H9:H11)</f>
        <v>18.20731468</v>
      </c>
      <c r="I12" s="19">
        <f>SUM(I9:I11)</f>
        <v>15389.45399412</v>
      </c>
      <c r="J12" s="19">
        <f>SUM(J9:J11)</f>
        <v>2923.45339061</v>
      </c>
      <c r="K12" s="19">
        <f>SUM(K9:K11)</f>
        <v>0</v>
      </c>
      <c r="L12" s="19">
        <f>SUM(L9:L11)</f>
        <v>139.10622466000001</v>
      </c>
      <c r="M12" s="19">
        <f>SUM(M9:M11)</f>
        <v>0</v>
      </c>
      <c r="N12" s="19">
        <f>SUM(N9:N11)</f>
        <v>0</v>
      </c>
      <c r="O12" s="19">
        <f>SUM(O9:O11)</f>
        <v>0</v>
      </c>
      <c r="P12" s="19">
        <f>SUM(P9:P11)</f>
        <v>0</v>
      </c>
      <c r="Q12" s="19">
        <f>SUM(Q9:Q11)</f>
        <v>0</v>
      </c>
      <c r="R12" s="19">
        <f>SUM(R9:R11)</f>
        <v>8.6297211199999992</v>
      </c>
      <c r="S12" s="19">
        <f>SUM(S9:S11)</f>
        <v>193.16655493000002</v>
      </c>
      <c r="T12" s="19">
        <f>SUM(T9:T11)</f>
        <v>14.90354264</v>
      </c>
      <c r="U12" s="19">
        <f>SUM(U9:U11)</f>
        <v>0</v>
      </c>
      <c r="V12" s="19">
        <f>SUM(V9:V11)</f>
        <v>14.013763770000001</v>
      </c>
      <c r="W12" s="19">
        <f>SUM(W9:W11)</f>
        <v>0</v>
      </c>
      <c r="X12" s="19">
        <f>SUM(X9:X11)</f>
        <v>0</v>
      </c>
      <c r="Y12" s="19">
        <f>SUM(Y9:Y11)</f>
        <v>0</v>
      </c>
      <c r="Z12" s="19">
        <f>SUM(Z9:Z11)</f>
        <v>0</v>
      </c>
      <c r="AA12" s="19">
        <f>SUM(AA9:AA11)</f>
        <v>0</v>
      </c>
      <c r="AB12" s="19">
        <f>SUM(AB9:AB11)</f>
        <v>1.7491920000000001E-2</v>
      </c>
      <c r="AC12" s="19">
        <f>SUM(AC9:AC11)</f>
        <v>5.7614299999999997E-3</v>
      </c>
      <c r="AD12" s="19">
        <f>SUM(AD9:AD11)</f>
        <v>0</v>
      </c>
      <c r="AE12" s="19">
        <f>SUM(AE9:AE11)</f>
        <v>0</v>
      </c>
      <c r="AF12" s="19">
        <f>SUM(AF9:AF11)</f>
        <v>0.11669264</v>
      </c>
      <c r="AG12" s="19">
        <f>SUM(AG9:AG11)</f>
        <v>0</v>
      </c>
      <c r="AH12" s="19">
        <f>SUM(AH9:AH11)</f>
        <v>0</v>
      </c>
      <c r="AI12" s="19">
        <f>SUM(AI9:AI11)</f>
        <v>0</v>
      </c>
      <c r="AJ12" s="19">
        <f>SUM(AJ9:AJ11)</f>
        <v>0</v>
      </c>
      <c r="AK12" s="19">
        <f>SUM(AK9:AK11)</f>
        <v>0</v>
      </c>
      <c r="AL12" s="19">
        <f>SUM(AL9:AL11)</f>
        <v>0</v>
      </c>
      <c r="AM12" s="19">
        <f>SUM(AM9:AM11)</f>
        <v>0</v>
      </c>
      <c r="AN12" s="19">
        <f>SUM(AN9:AN11)</f>
        <v>0</v>
      </c>
      <c r="AO12" s="19">
        <f>SUM(AO9:AO11)</f>
        <v>0</v>
      </c>
      <c r="AP12" s="19">
        <f>SUM(AP9:AP11)</f>
        <v>0</v>
      </c>
      <c r="AQ12" s="19">
        <f>SUM(AQ9:AQ11)</f>
        <v>0</v>
      </c>
      <c r="AR12" s="19">
        <f>SUM(AR9:AR11)</f>
        <v>0</v>
      </c>
      <c r="AS12" s="19">
        <f>SUM(AS9:AS11)</f>
        <v>0</v>
      </c>
      <c r="AT12" s="19">
        <f>SUM(AT9:AT11)</f>
        <v>0</v>
      </c>
      <c r="AU12" s="19">
        <f>SUM(AU9:AU11)</f>
        <v>0</v>
      </c>
      <c r="AV12" s="19">
        <f>SUM(AV9:AV11)</f>
        <v>56.411777409999999</v>
      </c>
      <c r="AW12" s="19">
        <f>SUM(AW9:AW11)</f>
        <v>1859.1234714900002</v>
      </c>
      <c r="AX12" s="19">
        <f>SUM(AX9:AX11)</f>
        <v>0</v>
      </c>
      <c r="AY12" s="19">
        <f>SUM(AY9:AY11)</f>
        <v>0</v>
      </c>
      <c r="AZ12" s="19">
        <f>SUM(AZ9:AZ11)</f>
        <v>315.38564110999999</v>
      </c>
      <c r="BA12" s="19">
        <f>SUM(BA9:BA11)</f>
        <v>0</v>
      </c>
      <c r="BB12" s="19">
        <f>SUM(BB9:BB11)</f>
        <v>0</v>
      </c>
      <c r="BC12" s="19">
        <f>SUM(BC9:BC11)</f>
        <v>0</v>
      </c>
      <c r="BD12" s="19">
        <f>SUM(BD9:BD11)</f>
        <v>0</v>
      </c>
      <c r="BE12" s="19">
        <f>SUM(BE9:BE11)</f>
        <v>0</v>
      </c>
      <c r="BF12" s="19">
        <f>SUM(BF9:BF11)</f>
        <v>23.087601329999998</v>
      </c>
      <c r="BG12" s="19">
        <f>SUM(BG9:BG11)</f>
        <v>5.524923750000001</v>
      </c>
      <c r="BH12" s="19">
        <f>SUM(BH9:BH11)</f>
        <v>0</v>
      </c>
      <c r="BI12" s="19">
        <f>SUM(BI9:BI11)</f>
        <v>0</v>
      </c>
      <c r="BJ12" s="19">
        <f>SUM(BJ9:BJ11)</f>
        <v>45.892876309999998</v>
      </c>
      <c r="BK12" s="18">
        <f>SUM(BK9:BK11)</f>
        <v>21579.793913210004</v>
      </c>
    </row>
    <row r="13" spans="1:63" x14ac:dyDescent="0.3">
      <c r="A13" s="25" t="s">
        <v>25</v>
      </c>
      <c r="B13" s="35" t="s">
        <v>84</v>
      </c>
      <c r="C13" s="2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2"/>
    </row>
    <row r="14" spans="1:63" x14ac:dyDescent="0.3">
      <c r="A14" s="21"/>
      <c r="B14" s="24" t="s">
        <v>83</v>
      </c>
      <c r="C14" s="23">
        <v>0</v>
      </c>
      <c r="D14" s="23">
        <v>1.0852713199999999</v>
      </c>
      <c r="E14" s="23">
        <v>0</v>
      </c>
      <c r="F14" s="23">
        <v>0</v>
      </c>
      <c r="G14" s="23">
        <v>0</v>
      </c>
      <c r="H14" s="23">
        <v>3.3729850199999998</v>
      </c>
      <c r="I14" s="23">
        <v>858.88433424000004</v>
      </c>
      <c r="J14" s="23">
        <v>9.0314613900000005</v>
      </c>
      <c r="K14" s="23">
        <v>0</v>
      </c>
      <c r="L14" s="23">
        <v>39.890150949999999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0.93435471999999997</v>
      </c>
      <c r="S14" s="23">
        <v>148.45497279</v>
      </c>
      <c r="T14" s="23">
        <v>0</v>
      </c>
      <c r="U14" s="23">
        <v>0</v>
      </c>
      <c r="V14" s="23">
        <v>6.8551374899999997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5.1096808899999999</v>
      </c>
      <c r="AW14" s="23">
        <v>56.425827890000001</v>
      </c>
      <c r="AX14" s="23">
        <v>0</v>
      </c>
      <c r="AY14" s="23">
        <v>0</v>
      </c>
      <c r="AZ14" s="23">
        <v>69.707567879999999</v>
      </c>
      <c r="BA14" s="23">
        <v>0</v>
      </c>
      <c r="BB14" s="23">
        <v>0</v>
      </c>
      <c r="BC14" s="23">
        <v>0</v>
      </c>
      <c r="BD14" s="23">
        <v>0</v>
      </c>
      <c r="BE14" s="23">
        <v>0</v>
      </c>
      <c r="BF14" s="23">
        <v>1.15981931</v>
      </c>
      <c r="BG14" s="23">
        <v>6.1945684600000002</v>
      </c>
      <c r="BH14" s="23">
        <v>0</v>
      </c>
      <c r="BI14" s="23">
        <v>0</v>
      </c>
      <c r="BJ14" s="23">
        <v>21.32376262</v>
      </c>
      <c r="BK14" s="22">
        <f>SUM(C14:BJ14)</f>
        <v>1228.4298949700001</v>
      </c>
    </row>
    <row r="15" spans="1:63" x14ac:dyDescent="0.3">
      <c r="A15" s="21"/>
      <c r="B15" s="33" t="s">
        <v>22</v>
      </c>
      <c r="C15" s="19">
        <f>SUM(C14)</f>
        <v>0</v>
      </c>
      <c r="D15" s="19">
        <f>SUM(D14)</f>
        <v>1.0852713199999999</v>
      </c>
      <c r="E15" s="19">
        <f>SUM(E14)</f>
        <v>0</v>
      </c>
      <c r="F15" s="19">
        <f>SUM(F14)</f>
        <v>0</v>
      </c>
      <c r="G15" s="19">
        <f>SUM(G14)</f>
        <v>0</v>
      </c>
      <c r="H15" s="19">
        <f>SUM(H14)</f>
        <v>3.3729850199999998</v>
      </c>
      <c r="I15" s="19">
        <f>SUM(I14)</f>
        <v>858.88433424000004</v>
      </c>
      <c r="J15" s="19">
        <f>SUM(J14)</f>
        <v>9.0314613900000005</v>
      </c>
      <c r="K15" s="19">
        <f>SUM(K14)</f>
        <v>0</v>
      </c>
      <c r="L15" s="19">
        <f>SUM(L14)</f>
        <v>39.890150949999999</v>
      </c>
      <c r="M15" s="19">
        <f>SUM(M14)</f>
        <v>0</v>
      </c>
      <c r="N15" s="19">
        <f>SUM(N14)</f>
        <v>0</v>
      </c>
      <c r="O15" s="19">
        <f>SUM(O14)</f>
        <v>0</v>
      </c>
      <c r="P15" s="19">
        <f>SUM(P14)</f>
        <v>0</v>
      </c>
      <c r="Q15" s="19">
        <f>SUM(Q14)</f>
        <v>0</v>
      </c>
      <c r="R15" s="19">
        <f>SUM(R14)</f>
        <v>0.93435471999999997</v>
      </c>
      <c r="S15" s="19">
        <f>SUM(S14)</f>
        <v>148.45497279</v>
      </c>
      <c r="T15" s="19">
        <f>SUM(T14)</f>
        <v>0</v>
      </c>
      <c r="U15" s="19">
        <f>SUM(U14)</f>
        <v>0</v>
      </c>
      <c r="V15" s="19">
        <f>SUM(V14)</f>
        <v>6.8551374899999997</v>
      </c>
      <c r="W15" s="19">
        <f>SUM(W14)</f>
        <v>0</v>
      </c>
      <c r="X15" s="19">
        <f>SUM(X14)</f>
        <v>0</v>
      </c>
      <c r="Y15" s="19">
        <f>SUM(Y14)</f>
        <v>0</v>
      </c>
      <c r="Z15" s="19">
        <f>SUM(Z14)</f>
        <v>0</v>
      </c>
      <c r="AA15" s="19">
        <f>SUM(AA14)</f>
        <v>0</v>
      </c>
      <c r="AB15" s="19">
        <f>SUM(AB14)</f>
        <v>0</v>
      </c>
      <c r="AC15" s="19">
        <f>SUM(AC14)</f>
        <v>0</v>
      </c>
      <c r="AD15" s="19">
        <f>SUM(AD14)</f>
        <v>0</v>
      </c>
      <c r="AE15" s="19">
        <f>SUM(AE14)</f>
        <v>0</v>
      </c>
      <c r="AF15" s="19">
        <f>SUM(AF14)</f>
        <v>0</v>
      </c>
      <c r="AG15" s="19">
        <f>SUM(AG14)</f>
        <v>0</v>
      </c>
      <c r="AH15" s="19">
        <f>SUM(AH14)</f>
        <v>0</v>
      </c>
      <c r="AI15" s="19">
        <f>SUM(AI14)</f>
        <v>0</v>
      </c>
      <c r="AJ15" s="19">
        <f>SUM(AJ14)</f>
        <v>0</v>
      </c>
      <c r="AK15" s="19">
        <f>SUM(AK14)</f>
        <v>0</v>
      </c>
      <c r="AL15" s="19">
        <f>SUM(AL14)</f>
        <v>0</v>
      </c>
      <c r="AM15" s="19">
        <f>SUM(AM14)</f>
        <v>0</v>
      </c>
      <c r="AN15" s="19">
        <f>SUM(AN14)</f>
        <v>0</v>
      </c>
      <c r="AO15" s="19">
        <f>SUM(AO14)</f>
        <v>0</v>
      </c>
      <c r="AP15" s="19">
        <f>SUM(AP14)</f>
        <v>0</v>
      </c>
      <c r="AQ15" s="19">
        <f>SUM(AQ14)</f>
        <v>0</v>
      </c>
      <c r="AR15" s="19">
        <f>SUM(AR14)</f>
        <v>0</v>
      </c>
      <c r="AS15" s="19">
        <f>SUM(AS14)</f>
        <v>0</v>
      </c>
      <c r="AT15" s="19">
        <f>SUM(AT14)</f>
        <v>0</v>
      </c>
      <c r="AU15" s="19">
        <f>SUM(AU14)</f>
        <v>0</v>
      </c>
      <c r="AV15" s="19">
        <f>SUM(AV14)</f>
        <v>5.1096808899999999</v>
      </c>
      <c r="AW15" s="19">
        <f>SUM(AW14)</f>
        <v>56.425827890000001</v>
      </c>
      <c r="AX15" s="19">
        <f>SUM(AX14)</f>
        <v>0</v>
      </c>
      <c r="AY15" s="19">
        <f>SUM(AY14)</f>
        <v>0</v>
      </c>
      <c r="AZ15" s="19">
        <f>SUM(AZ14)</f>
        <v>69.707567879999999</v>
      </c>
      <c r="BA15" s="19">
        <f>SUM(BA14)</f>
        <v>0</v>
      </c>
      <c r="BB15" s="19">
        <f>SUM(BB14)</f>
        <v>0</v>
      </c>
      <c r="BC15" s="19">
        <f>SUM(BC14)</f>
        <v>0</v>
      </c>
      <c r="BD15" s="19">
        <f>SUM(BD14)</f>
        <v>0</v>
      </c>
      <c r="BE15" s="19">
        <f>SUM(BE14)</f>
        <v>0</v>
      </c>
      <c r="BF15" s="19">
        <f>SUM(BF14)</f>
        <v>1.15981931</v>
      </c>
      <c r="BG15" s="19">
        <f>SUM(BG14)</f>
        <v>6.1945684600000002</v>
      </c>
      <c r="BH15" s="19">
        <f>SUM(BH14)</f>
        <v>0</v>
      </c>
      <c r="BI15" s="19">
        <f>SUM(BI14)</f>
        <v>0</v>
      </c>
      <c r="BJ15" s="19">
        <f>SUM(BJ14)</f>
        <v>21.32376262</v>
      </c>
      <c r="BK15" s="18">
        <f>SUM(BK14)</f>
        <v>1228.4298949700001</v>
      </c>
    </row>
    <row r="16" spans="1:63" x14ac:dyDescent="0.3">
      <c r="A16" s="25" t="s">
        <v>82</v>
      </c>
      <c r="B16" s="35" t="s">
        <v>81</v>
      </c>
      <c r="C16" s="2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2"/>
    </row>
    <row r="17" spans="1:63" x14ac:dyDescent="0.3">
      <c r="A17" s="37"/>
      <c r="B17" s="34" t="s">
        <v>32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  <c r="BK17" s="22">
        <f>SUM(C17:BJ17)</f>
        <v>0</v>
      </c>
    </row>
    <row r="18" spans="1:63" x14ac:dyDescent="0.3">
      <c r="A18" s="21"/>
      <c r="B18" s="33" t="s">
        <v>80</v>
      </c>
      <c r="C18" s="19">
        <f>SUM(C17:C17)</f>
        <v>0</v>
      </c>
      <c r="D18" s="19">
        <f>SUM(D17:D17)</f>
        <v>0</v>
      </c>
      <c r="E18" s="19">
        <f>SUM(E17:E17)</f>
        <v>0</v>
      </c>
      <c r="F18" s="19">
        <f>SUM(F17:F17)</f>
        <v>0</v>
      </c>
      <c r="G18" s="19">
        <f>SUM(G17:G17)</f>
        <v>0</v>
      </c>
      <c r="H18" s="19">
        <f>SUM(H17:H17)</f>
        <v>0</v>
      </c>
      <c r="I18" s="19">
        <f>SUM(I17:I17)</f>
        <v>0</v>
      </c>
      <c r="J18" s="19">
        <f>SUM(J17:J17)</f>
        <v>0</v>
      </c>
      <c r="K18" s="19">
        <f>SUM(K17:K17)</f>
        <v>0</v>
      </c>
      <c r="L18" s="19">
        <f>SUM(L17:L17)</f>
        <v>0</v>
      </c>
      <c r="M18" s="19">
        <f>SUM(M17:M17)</f>
        <v>0</v>
      </c>
      <c r="N18" s="19">
        <f>SUM(N17:N17)</f>
        <v>0</v>
      </c>
      <c r="O18" s="19">
        <f>SUM(O17:O17)</f>
        <v>0</v>
      </c>
      <c r="P18" s="19">
        <f>SUM(P17:P17)</f>
        <v>0</v>
      </c>
      <c r="Q18" s="19">
        <f>SUM(Q17:Q17)</f>
        <v>0</v>
      </c>
      <c r="R18" s="19">
        <f>SUM(R17:R17)</f>
        <v>0</v>
      </c>
      <c r="S18" s="19">
        <f>SUM(S17:S17)</f>
        <v>0</v>
      </c>
      <c r="T18" s="19">
        <f>SUM(T17:T17)</f>
        <v>0</v>
      </c>
      <c r="U18" s="19">
        <f>SUM(U17:U17)</f>
        <v>0</v>
      </c>
      <c r="V18" s="19">
        <f>SUM(V17:V17)</f>
        <v>0</v>
      </c>
      <c r="W18" s="19">
        <f>SUM(W17:W17)</f>
        <v>0</v>
      </c>
      <c r="X18" s="19">
        <f>SUM(X17:X17)</f>
        <v>0</v>
      </c>
      <c r="Y18" s="19">
        <f>SUM(Y17:Y17)</f>
        <v>0</v>
      </c>
      <c r="Z18" s="19">
        <f>SUM(Z17:Z17)</f>
        <v>0</v>
      </c>
      <c r="AA18" s="19">
        <f>SUM(AA17:AA17)</f>
        <v>0</v>
      </c>
      <c r="AB18" s="19">
        <f>SUM(AB17:AB17)</f>
        <v>0</v>
      </c>
      <c r="AC18" s="19">
        <f>SUM(AC17:AC17)</f>
        <v>0</v>
      </c>
      <c r="AD18" s="19">
        <f>SUM(AD17:AD17)</f>
        <v>0</v>
      </c>
      <c r="AE18" s="19">
        <f>SUM(AE17:AE17)</f>
        <v>0</v>
      </c>
      <c r="AF18" s="19">
        <f>SUM(AF17:AF17)</f>
        <v>0</v>
      </c>
      <c r="AG18" s="19">
        <f>SUM(AG17:AG17)</f>
        <v>0</v>
      </c>
      <c r="AH18" s="19">
        <f>SUM(AH17:AH17)</f>
        <v>0</v>
      </c>
      <c r="AI18" s="19">
        <f>SUM(AI17:AI17)</f>
        <v>0</v>
      </c>
      <c r="AJ18" s="19">
        <f>SUM(AJ17:AJ17)</f>
        <v>0</v>
      </c>
      <c r="AK18" s="19">
        <f>SUM(AK17:AK17)</f>
        <v>0</v>
      </c>
      <c r="AL18" s="19">
        <f>SUM(AL17:AL17)</f>
        <v>0</v>
      </c>
      <c r="AM18" s="19">
        <f>SUM(AM17:AM17)</f>
        <v>0</v>
      </c>
      <c r="AN18" s="19">
        <f>SUM(AN17:AN17)</f>
        <v>0</v>
      </c>
      <c r="AO18" s="19">
        <f>SUM(AO17:AO17)</f>
        <v>0</v>
      </c>
      <c r="AP18" s="19">
        <f>SUM(AP17:AP17)</f>
        <v>0</v>
      </c>
      <c r="AQ18" s="19">
        <f>SUM(AQ17:AQ17)</f>
        <v>0</v>
      </c>
      <c r="AR18" s="19">
        <f>SUM(AR17:AR17)</f>
        <v>0</v>
      </c>
      <c r="AS18" s="19">
        <f>SUM(AS17:AS17)</f>
        <v>0</v>
      </c>
      <c r="AT18" s="19">
        <f>SUM(AT17:AT17)</f>
        <v>0</v>
      </c>
      <c r="AU18" s="19">
        <f>SUM(AU17:AU17)</f>
        <v>0</v>
      </c>
      <c r="AV18" s="19">
        <f>SUM(AV17:AV17)</f>
        <v>0</v>
      </c>
      <c r="AW18" s="19">
        <f>SUM(AW17:AW17)</f>
        <v>0</v>
      </c>
      <c r="AX18" s="19">
        <f>SUM(AX17:AX17)</f>
        <v>0</v>
      </c>
      <c r="AY18" s="19">
        <f>SUM(AY17:AY17)</f>
        <v>0</v>
      </c>
      <c r="AZ18" s="19">
        <f>SUM(AZ17:AZ17)</f>
        <v>0</v>
      </c>
      <c r="BA18" s="19">
        <f>SUM(BA17:BA17)</f>
        <v>0</v>
      </c>
      <c r="BB18" s="19">
        <f>SUM(BB17:BB17)</f>
        <v>0</v>
      </c>
      <c r="BC18" s="19">
        <f>SUM(BC17:BC17)</f>
        <v>0</v>
      </c>
      <c r="BD18" s="19">
        <f>SUM(BD17:BD17)</f>
        <v>0</v>
      </c>
      <c r="BE18" s="19">
        <f>SUM(BE17:BE17)</f>
        <v>0</v>
      </c>
      <c r="BF18" s="19">
        <f>SUM(BF17:BF17)</f>
        <v>0</v>
      </c>
      <c r="BG18" s="19">
        <f>SUM(BG17:BG17)</f>
        <v>0</v>
      </c>
      <c r="BH18" s="19">
        <f>SUM(BH17:BH17)</f>
        <v>0</v>
      </c>
      <c r="BI18" s="19">
        <f>SUM(BI17:BI17)</f>
        <v>0</v>
      </c>
      <c r="BJ18" s="19">
        <f>SUM(BJ17:BJ17)</f>
        <v>0</v>
      </c>
      <c r="BK18" s="18">
        <f>SUM(BK17:BK17)</f>
        <v>0</v>
      </c>
    </row>
    <row r="19" spans="1:63" x14ac:dyDescent="0.3">
      <c r="A19" s="25" t="s">
        <v>79</v>
      </c>
      <c r="B19" s="35" t="s">
        <v>78</v>
      </c>
      <c r="C19" s="1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18"/>
    </row>
    <row r="20" spans="1:63" x14ac:dyDescent="0.3">
      <c r="A20" s="25"/>
      <c r="B20" s="34" t="s">
        <v>32</v>
      </c>
      <c r="C20" s="23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2">
        <f>SUM(C20:BJ20)</f>
        <v>0</v>
      </c>
    </row>
    <row r="21" spans="1:63" x14ac:dyDescent="0.3">
      <c r="A21" s="25"/>
      <c r="B21" s="33" t="s">
        <v>77</v>
      </c>
      <c r="C21" s="19">
        <f>SUM(C20)</f>
        <v>0</v>
      </c>
      <c r="D21" s="28">
        <f>SUM(D20)</f>
        <v>0</v>
      </c>
      <c r="E21" s="28">
        <f>SUM(E20)</f>
        <v>0</v>
      </c>
      <c r="F21" s="28">
        <f>SUM(F20)</f>
        <v>0</v>
      </c>
      <c r="G21" s="28">
        <f>SUM(G20)</f>
        <v>0</v>
      </c>
      <c r="H21" s="28">
        <f>SUM(H20)</f>
        <v>0</v>
      </c>
      <c r="I21" s="28">
        <f>SUM(I20)</f>
        <v>0</v>
      </c>
      <c r="J21" s="28">
        <f>SUM(J20)</f>
        <v>0</v>
      </c>
      <c r="K21" s="28">
        <f>SUM(K20)</f>
        <v>0</v>
      </c>
      <c r="L21" s="28">
        <f>SUM(L20)</f>
        <v>0</v>
      </c>
      <c r="M21" s="28">
        <f>SUM(M20)</f>
        <v>0</v>
      </c>
      <c r="N21" s="28">
        <f>SUM(N20)</f>
        <v>0</v>
      </c>
      <c r="O21" s="28">
        <f>SUM(O20)</f>
        <v>0</v>
      </c>
      <c r="P21" s="28">
        <f>SUM(P20)</f>
        <v>0</v>
      </c>
      <c r="Q21" s="28">
        <f>SUM(Q20)</f>
        <v>0</v>
      </c>
      <c r="R21" s="28">
        <f>SUM(R20)</f>
        <v>0</v>
      </c>
      <c r="S21" s="28">
        <f>SUM(S20)</f>
        <v>0</v>
      </c>
      <c r="T21" s="28">
        <f>SUM(T20)</f>
        <v>0</v>
      </c>
      <c r="U21" s="28">
        <f>SUM(U20)</f>
        <v>0</v>
      </c>
      <c r="V21" s="28">
        <f>SUM(V20)</f>
        <v>0</v>
      </c>
      <c r="W21" s="28">
        <f>SUM(W20)</f>
        <v>0</v>
      </c>
      <c r="X21" s="28">
        <f>SUM(X20)</f>
        <v>0</v>
      </c>
      <c r="Y21" s="28">
        <f>SUM(Y20)</f>
        <v>0</v>
      </c>
      <c r="Z21" s="28">
        <f>SUM(Z20)</f>
        <v>0</v>
      </c>
      <c r="AA21" s="28">
        <f>SUM(AA20)</f>
        <v>0</v>
      </c>
      <c r="AB21" s="28">
        <f>SUM(AB20)</f>
        <v>0</v>
      </c>
      <c r="AC21" s="28">
        <f>SUM(AC20)</f>
        <v>0</v>
      </c>
      <c r="AD21" s="28">
        <f>SUM(AD20)</f>
        <v>0</v>
      </c>
      <c r="AE21" s="28">
        <f>SUM(AE20)</f>
        <v>0</v>
      </c>
      <c r="AF21" s="28">
        <f>SUM(AF20)</f>
        <v>0</v>
      </c>
      <c r="AG21" s="28">
        <f>SUM(AG20)</f>
        <v>0</v>
      </c>
      <c r="AH21" s="28">
        <f>SUM(AH20)</f>
        <v>0</v>
      </c>
      <c r="AI21" s="28">
        <f>SUM(AI20)</f>
        <v>0</v>
      </c>
      <c r="AJ21" s="28">
        <f>SUM(AJ20)</f>
        <v>0</v>
      </c>
      <c r="AK21" s="28">
        <f>SUM(AK20)</f>
        <v>0</v>
      </c>
      <c r="AL21" s="28">
        <f>SUM(AL20)</f>
        <v>0</v>
      </c>
      <c r="AM21" s="28">
        <f>SUM(AM20)</f>
        <v>0</v>
      </c>
      <c r="AN21" s="28">
        <f>SUM(AN20)</f>
        <v>0</v>
      </c>
      <c r="AO21" s="28">
        <f>SUM(AO20)</f>
        <v>0</v>
      </c>
      <c r="AP21" s="28">
        <f>SUM(AP20)</f>
        <v>0</v>
      </c>
      <c r="AQ21" s="28">
        <f>SUM(AQ20)</f>
        <v>0</v>
      </c>
      <c r="AR21" s="28">
        <f>SUM(AR20)</f>
        <v>0</v>
      </c>
      <c r="AS21" s="28">
        <f>SUM(AS20)</f>
        <v>0</v>
      </c>
      <c r="AT21" s="28">
        <f>SUM(AT20)</f>
        <v>0</v>
      </c>
      <c r="AU21" s="28">
        <f>SUM(AU20)</f>
        <v>0</v>
      </c>
      <c r="AV21" s="28">
        <f>SUM(AV20)</f>
        <v>0</v>
      </c>
      <c r="AW21" s="28">
        <f>SUM(AW20)</f>
        <v>0</v>
      </c>
      <c r="AX21" s="28">
        <f>SUM(AX20)</f>
        <v>0</v>
      </c>
      <c r="AY21" s="28">
        <f>SUM(AY20)</f>
        <v>0</v>
      </c>
      <c r="AZ21" s="28">
        <f>SUM(AZ20)</f>
        <v>0</v>
      </c>
      <c r="BA21" s="28">
        <f>SUM(BA20)</f>
        <v>0</v>
      </c>
      <c r="BB21" s="28">
        <f>SUM(BB20)</f>
        <v>0</v>
      </c>
      <c r="BC21" s="28">
        <f>SUM(BC20)</f>
        <v>0</v>
      </c>
      <c r="BD21" s="28">
        <f>SUM(BD20)</f>
        <v>0</v>
      </c>
      <c r="BE21" s="28">
        <f>SUM(BE20)</f>
        <v>0</v>
      </c>
      <c r="BF21" s="28">
        <f>SUM(BF20)</f>
        <v>0</v>
      </c>
      <c r="BG21" s="28">
        <f>SUM(BG20)</f>
        <v>0</v>
      </c>
      <c r="BH21" s="28">
        <f>SUM(BH20)</f>
        <v>0</v>
      </c>
      <c r="BI21" s="28">
        <f>SUM(BI20)</f>
        <v>0</v>
      </c>
      <c r="BJ21" s="28">
        <f>SUM(BJ20)</f>
        <v>0</v>
      </c>
      <c r="BK21" s="18">
        <f>SUM(BK20)</f>
        <v>0</v>
      </c>
    </row>
    <row r="22" spans="1:63" x14ac:dyDescent="0.3">
      <c r="A22" s="25" t="s">
        <v>76</v>
      </c>
      <c r="B22" s="35" t="s">
        <v>75</v>
      </c>
      <c r="C22" s="1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18"/>
    </row>
    <row r="23" spans="1:63" x14ac:dyDescent="0.3">
      <c r="A23" s="25"/>
      <c r="B23" s="34" t="s">
        <v>32</v>
      </c>
      <c r="C23" s="23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2">
        <f>SUM(C23:BJ23)</f>
        <v>0</v>
      </c>
    </row>
    <row r="24" spans="1:63" x14ac:dyDescent="0.3">
      <c r="A24" s="25"/>
      <c r="B24" s="33" t="s">
        <v>74</v>
      </c>
      <c r="C24" s="19">
        <f>SUM(C23)</f>
        <v>0</v>
      </c>
      <c r="D24" s="28">
        <f>SUM(D23)</f>
        <v>0</v>
      </c>
      <c r="E24" s="28">
        <f>SUM(E23)</f>
        <v>0</v>
      </c>
      <c r="F24" s="28">
        <f>SUM(F23)</f>
        <v>0</v>
      </c>
      <c r="G24" s="28">
        <f>SUM(G23)</f>
        <v>0</v>
      </c>
      <c r="H24" s="28">
        <f>SUM(H23)</f>
        <v>0</v>
      </c>
      <c r="I24" s="28">
        <f>SUM(I23)</f>
        <v>0</v>
      </c>
      <c r="J24" s="28">
        <f>SUM(J23)</f>
        <v>0</v>
      </c>
      <c r="K24" s="28">
        <f>SUM(K23)</f>
        <v>0</v>
      </c>
      <c r="L24" s="28">
        <f>SUM(L23)</f>
        <v>0</v>
      </c>
      <c r="M24" s="28">
        <f>SUM(M23)</f>
        <v>0</v>
      </c>
      <c r="N24" s="28">
        <f>SUM(N23)</f>
        <v>0</v>
      </c>
      <c r="O24" s="28">
        <f>SUM(O23)</f>
        <v>0</v>
      </c>
      <c r="P24" s="28">
        <f>SUM(P23)</f>
        <v>0</v>
      </c>
      <c r="Q24" s="28">
        <f>SUM(Q23)</f>
        <v>0</v>
      </c>
      <c r="R24" s="28">
        <f>SUM(R23)</f>
        <v>0</v>
      </c>
      <c r="S24" s="28">
        <f>SUM(S23)</f>
        <v>0</v>
      </c>
      <c r="T24" s="28">
        <f>SUM(T23)</f>
        <v>0</v>
      </c>
      <c r="U24" s="28">
        <f>SUM(U23)</f>
        <v>0</v>
      </c>
      <c r="V24" s="28">
        <f>SUM(V23)</f>
        <v>0</v>
      </c>
      <c r="W24" s="28">
        <f>SUM(W23)</f>
        <v>0</v>
      </c>
      <c r="X24" s="28">
        <f>SUM(X23)</f>
        <v>0</v>
      </c>
      <c r="Y24" s="28">
        <f>SUM(Y23)</f>
        <v>0</v>
      </c>
      <c r="Z24" s="28">
        <f>SUM(Z23)</f>
        <v>0</v>
      </c>
      <c r="AA24" s="28">
        <f>SUM(AA23)</f>
        <v>0</v>
      </c>
      <c r="AB24" s="28">
        <f>SUM(AB23)</f>
        <v>0</v>
      </c>
      <c r="AC24" s="28">
        <f>SUM(AC23)</f>
        <v>0</v>
      </c>
      <c r="AD24" s="28">
        <f>SUM(AD23)</f>
        <v>0</v>
      </c>
      <c r="AE24" s="28">
        <f>SUM(AE23)</f>
        <v>0</v>
      </c>
      <c r="AF24" s="28">
        <f>SUM(AF23)</f>
        <v>0</v>
      </c>
      <c r="AG24" s="28">
        <f>SUM(AG23)</f>
        <v>0</v>
      </c>
      <c r="AH24" s="28">
        <f>SUM(AH23)</f>
        <v>0</v>
      </c>
      <c r="AI24" s="28">
        <f>SUM(AI23)</f>
        <v>0</v>
      </c>
      <c r="AJ24" s="28">
        <f>SUM(AJ23)</f>
        <v>0</v>
      </c>
      <c r="AK24" s="28">
        <f>SUM(AK23)</f>
        <v>0</v>
      </c>
      <c r="AL24" s="28">
        <f>SUM(AL23)</f>
        <v>0</v>
      </c>
      <c r="AM24" s="28">
        <f>SUM(AM23)</f>
        <v>0</v>
      </c>
      <c r="AN24" s="28">
        <f>SUM(AN23)</f>
        <v>0</v>
      </c>
      <c r="AO24" s="28">
        <f>SUM(AO23)</f>
        <v>0</v>
      </c>
      <c r="AP24" s="28">
        <f>SUM(AP23)</f>
        <v>0</v>
      </c>
      <c r="AQ24" s="28">
        <f>SUM(AQ23)</f>
        <v>0</v>
      </c>
      <c r="AR24" s="28">
        <f>SUM(AR23)</f>
        <v>0</v>
      </c>
      <c r="AS24" s="28">
        <f>SUM(AS23)</f>
        <v>0</v>
      </c>
      <c r="AT24" s="28">
        <f>SUM(AT23)</f>
        <v>0</v>
      </c>
      <c r="AU24" s="28">
        <f>SUM(AU23)</f>
        <v>0</v>
      </c>
      <c r="AV24" s="28">
        <f>SUM(AV23)</f>
        <v>0</v>
      </c>
      <c r="AW24" s="28">
        <f>SUM(AW23)</f>
        <v>0</v>
      </c>
      <c r="AX24" s="28">
        <f>SUM(AX23)</f>
        <v>0</v>
      </c>
      <c r="AY24" s="28">
        <f>SUM(AY23)</f>
        <v>0</v>
      </c>
      <c r="AZ24" s="28">
        <f>SUM(AZ23)</f>
        <v>0</v>
      </c>
      <c r="BA24" s="28">
        <f>SUM(BA23)</f>
        <v>0</v>
      </c>
      <c r="BB24" s="28">
        <f>SUM(BB23)</f>
        <v>0</v>
      </c>
      <c r="BC24" s="28">
        <f>SUM(BC23)</f>
        <v>0</v>
      </c>
      <c r="BD24" s="28">
        <f>SUM(BD23)</f>
        <v>0</v>
      </c>
      <c r="BE24" s="28">
        <f>SUM(BE23)</f>
        <v>0</v>
      </c>
      <c r="BF24" s="28">
        <f>SUM(BF23)</f>
        <v>0</v>
      </c>
      <c r="BG24" s="28">
        <f>SUM(BG23)</f>
        <v>0</v>
      </c>
      <c r="BH24" s="28">
        <f>SUM(BH23)</f>
        <v>0</v>
      </c>
      <c r="BI24" s="28">
        <f>SUM(BI23)</f>
        <v>0</v>
      </c>
      <c r="BJ24" s="28">
        <f>SUM(BJ23)</f>
        <v>0</v>
      </c>
      <c r="BK24" s="18">
        <f>SUM(BK23)</f>
        <v>0</v>
      </c>
    </row>
    <row r="25" spans="1:63" x14ac:dyDescent="0.3">
      <c r="A25" s="25" t="s">
        <v>73</v>
      </c>
      <c r="B25" s="35" t="s">
        <v>72</v>
      </c>
      <c r="C25" s="2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2"/>
    </row>
    <row r="26" spans="1:63" x14ac:dyDescent="0.3">
      <c r="A26" s="37"/>
      <c r="B26" s="34" t="s">
        <v>71</v>
      </c>
      <c r="C26" s="23">
        <v>0</v>
      </c>
      <c r="D26" s="23">
        <v>1.0692205400000001</v>
      </c>
      <c r="E26" s="23">
        <v>0</v>
      </c>
      <c r="F26" s="23">
        <v>0</v>
      </c>
      <c r="G26" s="23">
        <v>0</v>
      </c>
      <c r="H26" s="23">
        <v>1.2369418000000001</v>
      </c>
      <c r="I26" s="23">
        <v>34.237422289999998</v>
      </c>
      <c r="J26" s="23">
        <v>0</v>
      </c>
      <c r="K26" s="23">
        <v>0</v>
      </c>
      <c r="L26" s="23">
        <v>4.5848366299999999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0.24778844999999999</v>
      </c>
      <c r="S26" s="23">
        <v>1.575323E-2</v>
      </c>
      <c r="T26" s="23">
        <v>0</v>
      </c>
      <c r="U26" s="23">
        <v>0</v>
      </c>
      <c r="V26" s="23">
        <v>0.37089988000000002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5.1368864199999997</v>
      </c>
      <c r="AW26" s="23">
        <v>17.426245430000002</v>
      </c>
      <c r="AX26" s="23">
        <v>0</v>
      </c>
      <c r="AY26" s="23">
        <v>0</v>
      </c>
      <c r="AZ26" s="23">
        <v>32.88510737</v>
      </c>
      <c r="BA26" s="23">
        <v>0</v>
      </c>
      <c r="BB26" s="23">
        <v>0</v>
      </c>
      <c r="BC26" s="23">
        <v>0</v>
      </c>
      <c r="BD26" s="23">
        <v>0</v>
      </c>
      <c r="BE26" s="23">
        <v>0</v>
      </c>
      <c r="BF26" s="23">
        <v>1.09613125</v>
      </c>
      <c r="BG26" s="23">
        <v>0.91142900000000004</v>
      </c>
      <c r="BH26" s="23">
        <v>0</v>
      </c>
      <c r="BI26" s="23">
        <v>0</v>
      </c>
      <c r="BJ26" s="23">
        <v>1.3500062799999999</v>
      </c>
      <c r="BK26" s="22">
        <f>SUM(C26:BJ26)</f>
        <v>100.56866857</v>
      </c>
    </row>
    <row r="27" spans="1:63" x14ac:dyDescent="0.3">
      <c r="A27" s="38"/>
      <c r="B27" s="24" t="s">
        <v>70</v>
      </c>
      <c r="C27" s="23">
        <v>0</v>
      </c>
      <c r="D27" s="23">
        <v>4.2328502200000004</v>
      </c>
      <c r="E27" s="23">
        <v>0</v>
      </c>
      <c r="F27" s="23">
        <v>0</v>
      </c>
      <c r="G27" s="23">
        <v>0</v>
      </c>
      <c r="H27" s="23">
        <v>3.6828837600000002</v>
      </c>
      <c r="I27" s="23">
        <v>4913.3934378599997</v>
      </c>
      <c r="J27" s="23">
        <v>433.37570375000001</v>
      </c>
      <c r="K27" s="23">
        <v>0</v>
      </c>
      <c r="L27" s="23">
        <v>40.366214530000001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1.6790297199999999</v>
      </c>
      <c r="S27" s="23">
        <v>324.81370626</v>
      </c>
      <c r="T27" s="23">
        <v>0</v>
      </c>
      <c r="U27" s="23">
        <v>0</v>
      </c>
      <c r="V27" s="23">
        <v>0.45138967000000002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4.3888836500000004</v>
      </c>
      <c r="AW27" s="23">
        <v>173.67775252000001</v>
      </c>
      <c r="AX27" s="23">
        <v>0</v>
      </c>
      <c r="AY27" s="23">
        <v>0</v>
      </c>
      <c r="AZ27" s="23">
        <v>75.338561409999997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3.3278101000000002</v>
      </c>
      <c r="BG27" s="23">
        <v>6.0287092900000001</v>
      </c>
      <c r="BH27" s="23">
        <v>0</v>
      </c>
      <c r="BI27" s="23">
        <v>0</v>
      </c>
      <c r="BJ27" s="23">
        <v>4.2054770699999997</v>
      </c>
      <c r="BK27" s="22">
        <f>SUM(C27:BJ27)</f>
        <v>5988.9624098099985</v>
      </c>
    </row>
    <row r="28" spans="1:63" x14ac:dyDescent="0.3">
      <c r="A28" s="38"/>
      <c r="B28" s="24" t="s">
        <v>69</v>
      </c>
      <c r="C28" s="23">
        <v>0</v>
      </c>
      <c r="D28" s="23">
        <v>0.82340318999999995</v>
      </c>
      <c r="E28" s="23">
        <v>0</v>
      </c>
      <c r="F28" s="23">
        <v>0</v>
      </c>
      <c r="G28" s="23">
        <v>0</v>
      </c>
      <c r="H28" s="23">
        <v>1.84678158</v>
      </c>
      <c r="I28" s="23">
        <v>0.68113100000000004</v>
      </c>
      <c r="J28" s="23">
        <v>0</v>
      </c>
      <c r="K28" s="23">
        <v>0</v>
      </c>
      <c r="L28" s="23">
        <v>15.77270364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0.96924195000000002</v>
      </c>
      <c r="S28" s="23">
        <v>4.5223489999999998E-2</v>
      </c>
      <c r="T28" s="23">
        <v>0</v>
      </c>
      <c r="U28" s="23">
        <v>0</v>
      </c>
      <c r="V28" s="23">
        <v>0.29644294999999998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2.2580252399999998</v>
      </c>
      <c r="AW28" s="23">
        <v>98.232866419999993</v>
      </c>
      <c r="AX28" s="23">
        <v>0</v>
      </c>
      <c r="AY28" s="23">
        <v>0</v>
      </c>
      <c r="AZ28" s="23">
        <v>16.18477717</v>
      </c>
      <c r="BA28" s="23">
        <v>0</v>
      </c>
      <c r="BB28" s="23">
        <v>0</v>
      </c>
      <c r="BC28" s="23">
        <v>0</v>
      </c>
      <c r="BD28" s="23">
        <v>0</v>
      </c>
      <c r="BE28" s="23">
        <v>0</v>
      </c>
      <c r="BF28" s="23">
        <v>0.39710382999999999</v>
      </c>
      <c r="BG28" s="23">
        <v>7.0847930000000003E-2</v>
      </c>
      <c r="BH28" s="23">
        <v>0</v>
      </c>
      <c r="BI28" s="23">
        <v>0</v>
      </c>
      <c r="BJ28" s="23">
        <v>3.4612876300000002</v>
      </c>
      <c r="BK28" s="22">
        <f>SUM(C28:BJ28)</f>
        <v>141.03983601999997</v>
      </c>
    </row>
    <row r="29" spans="1:63" x14ac:dyDescent="0.3">
      <c r="A29" s="37"/>
      <c r="B29" s="24" t="s">
        <v>68</v>
      </c>
      <c r="C29" s="23">
        <v>0</v>
      </c>
      <c r="D29" s="23">
        <v>1.27408846</v>
      </c>
      <c r="E29" s="23">
        <v>0</v>
      </c>
      <c r="F29" s="23">
        <v>0</v>
      </c>
      <c r="G29" s="23">
        <v>0</v>
      </c>
      <c r="H29" s="23">
        <v>3.4781167900000001</v>
      </c>
      <c r="I29" s="23">
        <v>983.62115567000001</v>
      </c>
      <c r="J29" s="23">
        <v>302.70662349000003</v>
      </c>
      <c r="K29" s="23">
        <v>0</v>
      </c>
      <c r="L29" s="23">
        <v>21.343685149999999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1.6805744199999999</v>
      </c>
      <c r="S29" s="23">
        <v>13.266060700000001</v>
      </c>
      <c r="T29" s="23">
        <v>0</v>
      </c>
      <c r="U29" s="23">
        <v>0</v>
      </c>
      <c r="V29" s="23">
        <v>2.2032419399999998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17.023921309999999</v>
      </c>
      <c r="AW29" s="23">
        <v>85.70199873</v>
      </c>
      <c r="AX29" s="23">
        <v>0</v>
      </c>
      <c r="AY29" s="23">
        <v>0</v>
      </c>
      <c r="AZ29" s="23">
        <v>76.776705550000003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7.2325897100000001</v>
      </c>
      <c r="BG29" s="23">
        <v>8.1964269999999999</v>
      </c>
      <c r="BH29" s="23">
        <v>0</v>
      </c>
      <c r="BI29" s="23">
        <v>0</v>
      </c>
      <c r="BJ29" s="23">
        <v>10.60201314</v>
      </c>
      <c r="BK29" s="22">
        <f>SUM(C29:BJ29)</f>
        <v>1535.1072020600004</v>
      </c>
    </row>
    <row r="30" spans="1:63" x14ac:dyDescent="0.3">
      <c r="A30" s="37"/>
      <c r="B30" s="24" t="s">
        <v>67</v>
      </c>
      <c r="C30" s="23">
        <v>0</v>
      </c>
      <c r="D30" s="23">
        <v>0.82207447</v>
      </c>
      <c r="E30" s="23">
        <v>0</v>
      </c>
      <c r="F30" s="23">
        <v>0</v>
      </c>
      <c r="G30" s="23">
        <v>0</v>
      </c>
      <c r="H30" s="23">
        <v>1.00521945</v>
      </c>
      <c r="I30" s="23">
        <v>119.94022633</v>
      </c>
      <c r="J30" s="23">
        <v>0</v>
      </c>
      <c r="K30" s="23">
        <v>0</v>
      </c>
      <c r="L30" s="23">
        <v>4.8317437600000002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0.35422748999999998</v>
      </c>
      <c r="S30" s="23">
        <v>3.6981750000000001E-2</v>
      </c>
      <c r="T30" s="23">
        <v>0</v>
      </c>
      <c r="U30" s="23">
        <v>0</v>
      </c>
      <c r="V30" s="23">
        <v>0.19431952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3.38794605</v>
      </c>
      <c r="AW30" s="23">
        <v>18.78191356</v>
      </c>
      <c r="AX30" s="23">
        <v>0.93807408999999997</v>
      </c>
      <c r="AY30" s="23">
        <v>0</v>
      </c>
      <c r="AZ30" s="23">
        <v>13.548544420000001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v>0.68167027000000002</v>
      </c>
      <c r="BG30" s="23">
        <v>0.25574217999999999</v>
      </c>
      <c r="BH30" s="23">
        <v>0</v>
      </c>
      <c r="BI30" s="23">
        <v>0</v>
      </c>
      <c r="BJ30" s="23">
        <v>1.59843157</v>
      </c>
      <c r="BK30" s="22">
        <f>SUM(C30:BJ30)</f>
        <v>166.37711490999999</v>
      </c>
    </row>
    <row r="31" spans="1:63" x14ac:dyDescent="0.3">
      <c r="A31" s="37"/>
      <c r="B31" s="24" t="s">
        <v>66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0.23996745999999999</v>
      </c>
      <c r="I31" s="23">
        <v>58.831556040000002</v>
      </c>
      <c r="J31" s="23">
        <v>0</v>
      </c>
      <c r="K31" s="23">
        <v>0</v>
      </c>
      <c r="L31" s="23">
        <v>3.6256651099999999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3.6248280000000001E-2</v>
      </c>
      <c r="S31" s="23">
        <v>0</v>
      </c>
      <c r="T31" s="23">
        <v>0</v>
      </c>
      <c r="U31" s="23">
        <v>0</v>
      </c>
      <c r="V31" s="23">
        <v>8.65141E-3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0.23018287000000001</v>
      </c>
      <c r="AW31" s="23">
        <v>1.6140558</v>
      </c>
      <c r="AX31" s="23">
        <v>0</v>
      </c>
      <c r="AY31" s="23">
        <v>0</v>
      </c>
      <c r="AZ31" s="23">
        <v>5.01462583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2.6643279999999998E-2</v>
      </c>
      <c r="BG31" s="23">
        <v>0</v>
      </c>
      <c r="BH31" s="23">
        <v>0</v>
      </c>
      <c r="BI31" s="23">
        <v>0</v>
      </c>
      <c r="BJ31" s="23">
        <v>5.9351580000000001E-2</v>
      </c>
      <c r="BK31" s="22">
        <f>SUM(C31:BJ31)</f>
        <v>69.686947660000001</v>
      </c>
    </row>
    <row r="32" spans="1:63" x14ac:dyDescent="0.3">
      <c r="A32" s="37"/>
      <c r="B32" s="24" t="s">
        <v>65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0.79102782000000005</v>
      </c>
      <c r="I32" s="23">
        <v>28.733077389999998</v>
      </c>
      <c r="J32" s="23">
        <v>0</v>
      </c>
      <c r="K32" s="23">
        <v>0</v>
      </c>
      <c r="L32" s="23">
        <v>14.28987017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0.22559462999999999</v>
      </c>
      <c r="S32" s="23">
        <v>0</v>
      </c>
      <c r="T32" s="23">
        <v>0</v>
      </c>
      <c r="U32" s="23">
        <v>0</v>
      </c>
      <c r="V32" s="23">
        <v>0.40202461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3">
        <v>0.37818793000000001</v>
      </c>
      <c r="AW32" s="23">
        <v>1.6309068900000001</v>
      </c>
      <c r="AX32" s="23">
        <v>0</v>
      </c>
      <c r="AY32" s="23">
        <v>0</v>
      </c>
      <c r="AZ32" s="23">
        <v>2.6635081899999999</v>
      </c>
      <c r="BA32" s="23">
        <v>0</v>
      </c>
      <c r="BB32" s="23">
        <v>0</v>
      </c>
      <c r="BC32" s="23">
        <v>0</v>
      </c>
      <c r="BD32" s="23">
        <v>0</v>
      </c>
      <c r="BE32" s="23">
        <v>0</v>
      </c>
      <c r="BF32" s="23">
        <v>0.12902478000000001</v>
      </c>
      <c r="BG32" s="23">
        <v>3.9307000000000002E-2</v>
      </c>
      <c r="BH32" s="23">
        <v>0</v>
      </c>
      <c r="BI32" s="23">
        <v>0</v>
      </c>
      <c r="BJ32" s="23">
        <v>5.1491500000000003E-2</v>
      </c>
      <c r="BK32" s="22">
        <f>SUM(C32:BJ32)</f>
        <v>49.334020910000007</v>
      </c>
    </row>
    <row r="33" spans="1:63" x14ac:dyDescent="0.3">
      <c r="A33" s="37"/>
      <c r="B33" s="24" t="s">
        <v>64</v>
      </c>
      <c r="C33" s="23">
        <v>0</v>
      </c>
      <c r="D33" s="23">
        <v>1.08389621</v>
      </c>
      <c r="E33" s="23">
        <v>0</v>
      </c>
      <c r="F33" s="23">
        <v>0</v>
      </c>
      <c r="G33" s="23">
        <v>0</v>
      </c>
      <c r="H33" s="23">
        <v>1.6986273300000001</v>
      </c>
      <c r="I33" s="23">
        <v>402.82896597000001</v>
      </c>
      <c r="J33" s="23">
        <v>0</v>
      </c>
      <c r="K33" s="23">
        <v>0</v>
      </c>
      <c r="L33" s="23">
        <v>25.49928062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0.46431903000000002</v>
      </c>
      <c r="S33" s="23">
        <v>3.0354305300000002</v>
      </c>
      <c r="T33" s="23">
        <v>1.48206774</v>
      </c>
      <c r="U33" s="23">
        <v>0</v>
      </c>
      <c r="V33" s="23">
        <v>0.25328044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7.9157580799999998</v>
      </c>
      <c r="AW33" s="23">
        <v>18.37195638</v>
      </c>
      <c r="AX33" s="23">
        <v>1.3785764599999999</v>
      </c>
      <c r="AY33" s="23">
        <v>0</v>
      </c>
      <c r="AZ33" s="23">
        <v>39.375286420000002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3.7242224099999999</v>
      </c>
      <c r="BG33" s="23">
        <v>2.2487136099999998</v>
      </c>
      <c r="BH33" s="23">
        <v>1.0191256500000001</v>
      </c>
      <c r="BI33" s="23">
        <v>0</v>
      </c>
      <c r="BJ33" s="23">
        <v>7.51168923</v>
      </c>
      <c r="BK33" s="22">
        <f>SUM(C33:BJ33)</f>
        <v>517.8911961099999</v>
      </c>
    </row>
    <row r="34" spans="1:63" x14ac:dyDescent="0.3">
      <c r="A34" s="37"/>
      <c r="B34" s="24" t="s">
        <v>63</v>
      </c>
      <c r="C34" s="23">
        <v>0</v>
      </c>
      <c r="D34" s="23">
        <v>0.78972366999999999</v>
      </c>
      <c r="E34" s="23">
        <v>0</v>
      </c>
      <c r="F34" s="23">
        <v>0</v>
      </c>
      <c r="G34" s="23">
        <v>0</v>
      </c>
      <c r="H34" s="23">
        <v>2.3924938</v>
      </c>
      <c r="I34" s="23">
        <v>805.86904443000003</v>
      </c>
      <c r="J34" s="23">
        <v>209.25499135000001</v>
      </c>
      <c r="K34" s="23">
        <v>0</v>
      </c>
      <c r="L34" s="23">
        <v>30.20985714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1.1191593200000001</v>
      </c>
      <c r="S34" s="23">
        <v>50.298162769999998</v>
      </c>
      <c r="T34" s="23">
        <v>1.4116308099999999</v>
      </c>
      <c r="U34" s="23">
        <v>0</v>
      </c>
      <c r="V34" s="23">
        <v>2.6099829300000001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2.2157000000000001E-4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23">
        <v>26.873826860000001</v>
      </c>
      <c r="AW34" s="23">
        <v>92.498934460000001</v>
      </c>
      <c r="AX34" s="23">
        <v>0</v>
      </c>
      <c r="AY34" s="23">
        <v>0</v>
      </c>
      <c r="AZ34" s="23">
        <v>134.09908075000001</v>
      </c>
      <c r="BA34" s="23">
        <v>0</v>
      </c>
      <c r="BB34" s="23">
        <v>0</v>
      </c>
      <c r="BC34" s="23">
        <v>0</v>
      </c>
      <c r="BD34" s="23">
        <v>0</v>
      </c>
      <c r="BE34" s="23">
        <v>0</v>
      </c>
      <c r="BF34" s="23">
        <v>13.45449234</v>
      </c>
      <c r="BG34" s="23">
        <v>6.5776148799999996</v>
      </c>
      <c r="BH34" s="23">
        <v>6.8287549500000004</v>
      </c>
      <c r="BI34" s="23">
        <v>0</v>
      </c>
      <c r="BJ34" s="23">
        <v>34.878170359999999</v>
      </c>
      <c r="BK34" s="22">
        <f>SUM(C34:BJ34)</f>
        <v>1419.16614239</v>
      </c>
    </row>
    <row r="35" spans="1:63" x14ac:dyDescent="0.3">
      <c r="A35" s="21"/>
      <c r="B35" s="33" t="s">
        <v>62</v>
      </c>
      <c r="C35" s="19">
        <f>SUM(C26:C34)</f>
        <v>0</v>
      </c>
      <c r="D35" s="19">
        <f>SUM(D26:D34)</f>
        <v>10.095256760000002</v>
      </c>
      <c r="E35" s="19">
        <f>SUM(E26:E34)</f>
        <v>0</v>
      </c>
      <c r="F35" s="19">
        <f>SUM(F26:F34)</f>
        <v>0</v>
      </c>
      <c r="G35" s="19">
        <f>SUM(G26:G34)</f>
        <v>0</v>
      </c>
      <c r="H35" s="19">
        <f>SUM(H26:H34)</f>
        <v>16.372059790000002</v>
      </c>
      <c r="I35" s="19">
        <f>SUM(I26:I34)</f>
        <v>7348.13601698</v>
      </c>
      <c r="J35" s="19">
        <f>SUM(J26:J34)</f>
        <v>945.33731859</v>
      </c>
      <c r="K35" s="19">
        <f>SUM(K26:K34)</f>
        <v>0</v>
      </c>
      <c r="L35" s="19">
        <f>SUM(L26:L34)</f>
        <v>160.52385674999999</v>
      </c>
      <c r="M35" s="19">
        <f>SUM(M26:M34)</f>
        <v>0</v>
      </c>
      <c r="N35" s="19">
        <f>SUM(N26:N34)</f>
        <v>0</v>
      </c>
      <c r="O35" s="19">
        <f>SUM(O26:O34)</f>
        <v>0</v>
      </c>
      <c r="P35" s="19">
        <f>SUM(P26:P34)</f>
        <v>0</v>
      </c>
      <c r="Q35" s="19">
        <f>SUM(Q26:Q34)</f>
        <v>0</v>
      </c>
      <c r="R35" s="19">
        <f>SUM(R26:R34)</f>
        <v>6.7761832900000005</v>
      </c>
      <c r="S35" s="19">
        <f>SUM(S26:S34)</f>
        <v>391.51131872999997</v>
      </c>
      <c r="T35" s="19">
        <f>SUM(T26:T34)</f>
        <v>2.8936985499999999</v>
      </c>
      <c r="U35" s="19">
        <f>SUM(U26:U34)</f>
        <v>0</v>
      </c>
      <c r="V35" s="19">
        <f>SUM(V26:V34)</f>
        <v>6.7902333500000003</v>
      </c>
      <c r="W35" s="19">
        <f>SUM(W26:W34)</f>
        <v>0</v>
      </c>
      <c r="X35" s="19">
        <f>SUM(X26:X34)</f>
        <v>0</v>
      </c>
      <c r="Y35" s="19">
        <f>SUM(Y26:Y34)</f>
        <v>0</v>
      </c>
      <c r="Z35" s="19">
        <f>SUM(Z26:Z34)</f>
        <v>0</v>
      </c>
      <c r="AA35" s="19">
        <f>SUM(AA26:AA34)</f>
        <v>0</v>
      </c>
      <c r="AB35" s="19">
        <f>SUM(AB26:AB34)</f>
        <v>0</v>
      </c>
      <c r="AC35" s="19">
        <f>SUM(AC26:AC34)</f>
        <v>0</v>
      </c>
      <c r="AD35" s="19">
        <f>SUM(AD26:AD34)</f>
        <v>0</v>
      </c>
      <c r="AE35" s="19">
        <f>SUM(AE26:AE34)</f>
        <v>0</v>
      </c>
      <c r="AF35" s="19">
        <f>SUM(AF26:AF34)</f>
        <v>2.2157000000000001E-4</v>
      </c>
      <c r="AG35" s="19">
        <f>SUM(AG26:AG34)</f>
        <v>0</v>
      </c>
      <c r="AH35" s="19">
        <f>SUM(AH26:AH34)</f>
        <v>0</v>
      </c>
      <c r="AI35" s="19">
        <f>SUM(AI26:AI34)</f>
        <v>0</v>
      </c>
      <c r="AJ35" s="19">
        <f>SUM(AJ26:AJ34)</f>
        <v>0</v>
      </c>
      <c r="AK35" s="19">
        <f>SUM(AK26:AK34)</f>
        <v>0</v>
      </c>
      <c r="AL35" s="19">
        <f>SUM(AL26:AL34)</f>
        <v>0</v>
      </c>
      <c r="AM35" s="19">
        <f>SUM(AM26:AM34)</f>
        <v>0</v>
      </c>
      <c r="AN35" s="19">
        <f>SUM(AN26:AN34)</f>
        <v>0</v>
      </c>
      <c r="AO35" s="19">
        <f>SUM(AO26:AO34)</f>
        <v>0</v>
      </c>
      <c r="AP35" s="19">
        <f>SUM(AP26:AP34)</f>
        <v>0</v>
      </c>
      <c r="AQ35" s="19">
        <f>SUM(AQ26:AQ34)</f>
        <v>0</v>
      </c>
      <c r="AR35" s="19">
        <f>SUM(AR26:AR34)</f>
        <v>0</v>
      </c>
      <c r="AS35" s="19">
        <f>SUM(AS26:AS34)</f>
        <v>0</v>
      </c>
      <c r="AT35" s="19">
        <f>SUM(AT26:AT34)</f>
        <v>0</v>
      </c>
      <c r="AU35" s="19">
        <f>SUM(AU26:AU34)</f>
        <v>0</v>
      </c>
      <c r="AV35" s="19">
        <f>SUM(AV26:AV34)</f>
        <v>67.593618410000005</v>
      </c>
      <c r="AW35" s="19">
        <f>SUM(AW26:AW34)</f>
        <v>507.93663019000007</v>
      </c>
      <c r="AX35" s="19">
        <f>SUM(AX26:AX34)</f>
        <v>2.3166505499999999</v>
      </c>
      <c r="AY35" s="19">
        <f>SUM(AY26:AY34)</f>
        <v>0</v>
      </c>
      <c r="AZ35" s="19">
        <f>SUM(AZ26:AZ34)</f>
        <v>395.88619711000001</v>
      </c>
      <c r="BA35" s="19">
        <f>SUM(BA26:BA34)</f>
        <v>0</v>
      </c>
      <c r="BB35" s="19">
        <f>SUM(BB26:BB34)</f>
        <v>0</v>
      </c>
      <c r="BC35" s="19">
        <f>SUM(BC26:BC34)</f>
        <v>0</v>
      </c>
      <c r="BD35" s="19">
        <f>SUM(BD26:BD34)</f>
        <v>0</v>
      </c>
      <c r="BE35" s="19">
        <f>SUM(BE26:BE34)</f>
        <v>0</v>
      </c>
      <c r="BF35" s="19">
        <f>SUM(BF26:BF34)</f>
        <v>30.069687969999997</v>
      </c>
      <c r="BG35" s="19">
        <f>SUM(BG26:BG34)</f>
        <v>24.328790890000001</v>
      </c>
      <c r="BH35" s="19">
        <f>SUM(BH26:BH34)</f>
        <v>7.8478806000000008</v>
      </c>
      <c r="BI35" s="19">
        <f>SUM(BI26:BI34)</f>
        <v>0</v>
      </c>
      <c r="BJ35" s="19">
        <f>SUM(BJ26:BJ34)</f>
        <v>63.717918359999999</v>
      </c>
      <c r="BK35" s="18">
        <f>SUM(BK26:BK34)</f>
        <v>9988.133538439999</v>
      </c>
    </row>
    <row r="36" spans="1:63" x14ac:dyDescent="0.3">
      <c r="A36" s="21"/>
      <c r="B36" s="20" t="s">
        <v>61</v>
      </c>
      <c r="C36" s="19">
        <f>+C35+C24+C21+C18+C15+C12</f>
        <v>0</v>
      </c>
      <c r="D36" s="19">
        <f>+D35+D24+D21+D18+D15+D12</f>
        <v>584.47369737000008</v>
      </c>
      <c r="E36" s="19">
        <f>+E35+E24+E21+E18+E15+E12</f>
        <v>0</v>
      </c>
      <c r="F36" s="19">
        <f>+F35+F24+F21+F18+F15+F12</f>
        <v>0</v>
      </c>
      <c r="G36" s="19">
        <f>+G35+G24+G21+G18+G15+G12</f>
        <v>0</v>
      </c>
      <c r="H36" s="19">
        <f>+H35+H24+H21+H18+H15+H12</f>
        <v>37.952359490000006</v>
      </c>
      <c r="I36" s="19">
        <f>+I35+I24+I21+I18+I15+I12</f>
        <v>23596.474345340001</v>
      </c>
      <c r="J36" s="19">
        <f>+J35+J24+J21+J18+J15+J12</f>
        <v>3877.82217059</v>
      </c>
      <c r="K36" s="19">
        <f>+K35+K24+K21+K18+K15+K12</f>
        <v>0</v>
      </c>
      <c r="L36" s="19">
        <f>+L35+L24+L21+L18+L15+L12</f>
        <v>339.52023236000002</v>
      </c>
      <c r="M36" s="19">
        <f>+M35+M24+M21+M18+M15+M12</f>
        <v>0</v>
      </c>
      <c r="N36" s="19">
        <f>+N35+N24+N21+N18+N15+N12</f>
        <v>0</v>
      </c>
      <c r="O36" s="19">
        <f>+O35+O24+O21+O18+O15+O12</f>
        <v>0</v>
      </c>
      <c r="P36" s="19">
        <f>+P35+P24+P21+P18+P15+P12</f>
        <v>0</v>
      </c>
      <c r="Q36" s="19">
        <f>+Q35+Q24+Q21+Q18+Q15+Q12</f>
        <v>0</v>
      </c>
      <c r="R36" s="19">
        <f>+R35+R24+R21+R18+R15+R12</f>
        <v>16.34025913</v>
      </c>
      <c r="S36" s="19">
        <f>+S35+S24+S21+S18+S15+S12</f>
        <v>733.13284644999999</v>
      </c>
      <c r="T36" s="19">
        <f>+T35+T24+T21+T18+T15+T12</f>
        <v>17.797241190000001</v>
      </c>
      <c r="U36" s="19">
        <f>+U35+U24+U21+U18+U15+U12</f>
        <v>0</v>
      </c>
      <c r="V36" s="19">
        <f>+V35+V24+V21+V18+V15+V12</f>
        <v>27.659134610000002</v>
      </c>
      <c r="W36" s="19">
        <f>+W35+W24+W21+W18+W15+W12</f>
        <v>0</v>
      </c>
      <c r="X36" s="19">
        <f>+X35+X24+X21+X18+X15+X12</f>
        <v>0</v>
      </c>
      <c r="Y36" s="19">
        <f>+Y35+Y24+Y21+Y18+Y15+Y12</f>
        <v>0</v>
      </c>
      <c r="Z36" s="19">
        <f>+Z35+Z24+Z21+Z18+Z15+Z12</f>
        <v>0</v>
      </c>
      <c r="AA36" s="19">
        <f>+AA35+AA24+AA21+AA18+AA15+AA12</f>
        <v>0</v>
      </c>
      <c r="AB36" s="19">
        <f>+AB35+AB24+AB21+AB18+AB15+AB12</f>
        <v>1.7491920000000001E-2</v>
      </c>
      <c r="AC36" s="19">
        <f>+AC35+AC24+AC21+AC18+AC15+AC12</f>
        <v>5.7614299999999997E-3</v>
      </c>
      <c r="AD36" s="19">
        <f>+AD35+AD24+AD21+AD18+AD15+AD12</f>
        <v>0</v>
      </c>
      <c r="AE36" s="19">
        <f>+AE35+AE24+AE21+AE18+AE15+AE12</f>
        <v>0</v>
      </c>
      <c r="AF36" s="19">
        <f>+AF35+AF24+AF21+AF18+AF15+AF12</f>
        <v>0.11691421</v>
      </c>
      <c r="AG36" s="19">
        <f>+AG35+AG24+AG21+AG18+AG15+AG12</f>
        <v>0</v>
      </c>
      <c r="AH36" s="19">
        <f>+AH35+AH24+AH21+AH18+AH15+AH12</f>
        <v>0</v>
      </c>
      <c r="AI36" s="19">
        <f>+AI35+AI24+AI21+AI18+AI15+AI12</f>
        <v>0</v>
      </c>
      <c r="AJ36" s="19">
        <f>+AJ35+AJ24+AJ21+AJ18+AJ15+AJ12</f>
        <v>0</v>
      </c>
      <c r="AK36" s="19">
        <f>+AK35+AK24+AK21+AK18+AK15+AK12</f>
        <v>0</v>
      </c>
      <c r="AL36" s="19">
        <f>+AL35+AL24+AL21+AL18+AL15+AL12</f>
        <v>0</v>
      </c>
      <c r="AM36" s="19">
        <f>+AM35+AM24+AM21+AM18+AM15+AM12</f>
        <v>0</v>
      </c>
      <c r="AN36" s="19">
        <f>+AN35+AN24+AN21+AN18+AN15+AN12</f>
        <v>0</v>
      </c>
      <c r="AO36" s="19">
        <f>+AO35+AO24+AO21+AO18+AO15+AO12</f>
        <v>0</v>
      </c>
      <c r="AP36" s="19">
        <f>+AP35+AP24+AP21+AP18+AP15+AP12</f>
        <v>0</v>
      </c>
      <c r="AQ36" s="19">
        <f>+AQ35+AQ24+AQ21+AQ18+AQ15+AQ12</f>
        <v>0</v>
      </c>
      <c r="AR36" s="19">
        <f>+AR35+AR24+AR21+AR18+AR15+AR12</f>
        <v>0</v>
      </c>
      <c r="AS36" s="19">
        <f>+AS35+AS24+AS21+AS18+AS15+AS12</f>
        <v>0</v>
      </c>
      <c r="AT36" s="19">
        <f>+AT35+AT24+AT21+AT18+AT15+AT12</f>
        <v>0</v>
      </c>
      <c r="AU36" s="19">
        <f>+AU35+AU24+AU21+AU18+AU15+AU12</f>
        <v>0</v>
      </c>
      <c r="AV36" s="19">
        <f>+AV35+AV24+AV21+AV18+AV15+AV12</f>
        <v>129.11507670999998</v>
      </c>
      <c r="AW36" s="19">
        <f>+AW35+AW24+AW21+AW18+AW15+AW12</f>
        <v>2423.4859295700003</v>
      </c>
      <c r="AX36" s="19">
        <f>+AX35+AX24+AX21+AX18+AX15+AX12</f>
        <v>2.3166505499999999</v>
      </c>
      <c r="AY36" s="19">
        <f>+AY35+AY24+AY21+AY18+AY15+AY12</f>
        <v>0</v>
      </c>
      <c r="AZ36" s="19">
        <f>+AZ35+AZ24+AZ21+AZ18+AZ15+AZ12</f>
        <v>780.97940610000001</v>
      </c>
      <c r="BA36" s="19">
        <f>+BA35+BA24+BA21+BA18+BA15+BA12</f>
        <v>0</v>
      </c>
      <c r="BB36" s="19">
        <f>+BB35+BB24+BB21+BB18+BB15+BB12</f>
        <v>0</v>
      </c>
      <c r="BC36" s="19">
        <f>+BC35+BC24+BC21+BC18+BC15+BC12</f>
        <v>0</v>
      </c>
      <c r="BD36" s="19">
        <f>+BD35+BD24+BD21+BD18+BD15+BD12</f>
        <v>0</v>
      </c>
      <c r="BE36" s="19">
        <f>+BE35+BE24+BE21+BE18+BE15+BE12</f>
        <v>0</v>
      </c>
      <c r="BF36" s="19">
        <f>+BF35+BF24+BF21+BF18+BF15+BF12</f>
        <v>54.317108609999991</v>
      </c>
      <c r="BG36" s="19">
        <f>+BG35+BG24+BG21+BG18+BG15+BG12</f>
        <v>36.048283099999999</v>
      </c>
      <c r="BH36" s="19">
        <f>+BH35+BH24+BH21+BH18+BH15+BH12</f>
        <v>7.8478806000000008</v>
      </c>
      <c r="BI36" s="19">
        <f>+BI35+BI24+BI21+BI18+BI15+BI12</f>
        <v>0</v>
      </c>
      <c r="BJ36" s="19">
        <f>+BJ35+BJ24+BJ21+BJ18+BJ15+BJ12</f>
        <v>130.93455728999999</v>
      </c>
      <c r="BK36" s="18">
        <f>+BK35+BK24+BK21+BK18+BK15+BK12</f>
        <v>32796.357346620003</v>
      </c>
    </row>
    <row r="37" spans="1:63" x14ac:dyDescent="0.3">
      <c r="A37" s="21"/>
      <c r="B37" s="33"/>
      <c r="C37" s="19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18"/>
    </row>
    <row r="38" spans="1:63" x14ac:dyDescent="0.3">
      <c r="A38" s="25" t="s">
        <v>60</v>
      </c>
      <c r="B38" s="31" t="s">
        <v>59</v>
      </c>
      <c r="C38" s="23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2"/>
    </row>
    <row r="39" spans="1:63" x14ac:dyDescent="0.3">
      <c r="A39" s="25" t="s">
        <v>29</v>
      </c>
      <c r="B39" s="35" t="s">
        <v>58</v>
      </c>
      <c r="C39" s="23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2"/>
    </row>
    <row r="40" spans="1:63" x14ac:dyDescent="0.3">
      <c r="A40" s="21"/>
      <c r="B40" s="24" t="s">
        <v>57</v>
      </c>
      <c r="C40" s="23">
        <v>0</v>
      </c>
      <c r="D40" s="23">
        <v>3.9659370599999999</v>
      </c>
      <c r="E40" s="23">
        <v>0</v>
      </c>
      <c r="F40" s="23">
        <v>0</v>
      </c>
      <c r="G40" s="23">
        <v>0</v>
      </c>
      <c r="H40" s="23">
        <v>213.59970597</v>
      </c>
      <c r="I40" s="23">
        <v>4.1029796599999999</v>
      </c>
      <c r="J40" s="23">
        <v>0</v>
      </c>
      <c r="K40" s="23">
        <v>0</v>
      </c>
      <c r="L40" s="23">
        <v>21.101423499999999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148.45921666999999</v>
      </c>
      <c r="S40" s="23">
        <v>1.76667767</v>
      </c>
      <c r="T40" s="23">
        <v>0</v>
      </c>
      <c r="U40" s="23">
        <v>0</v>
      </c>
      <c r="V40" s="23">
        <v>2.3854685999999998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1.14743935</v>
      </c>
      <c r="AC40" s="23">
        <v>0.22760188000000001</v>
      </c>
      <c r="AD40" s="23">
        <v>0</v>
      </c>
      <c r="AE40" s="23">
        <v>0</v>
      </c>
      <c r="AF40" s="23">
        <v>9.1320520000000002E-2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2.7724199999999998E-3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1297.1694654999999</v>
      </c>
      <c r="AW40" s="23">
        <v>94.841706919999993</v>
      </c>
      <c r="AX40" s="23">
        <v>0</v>
      </c>
      <c r="AY40" s="23">
        <v>0</v>
      </c>
      <c r="AZ40" s="23">
        <v>176.23705681999999</v>
      </c>
      <c r="BA40" s="23">
        <v>0</v>
      </c>
      <c r="BB40" s="23">
        <v>0</v>
      </c>
      <c r="BC40" s="23">
        <v>0</v>
      </c>
      <c r="BD40" s="23">
        <v>0</v>
      </c>
      <c r="BE40" s="23">
        <v>0</v>
      </c>
      <c r="BF40" s="23">
        <v>621.75280983000005</v>
      </c>
      <c r="BG40" s="23">
        <v>37.794603709999997</v>
      </c>
      <c r="BH40" s="23">
        <v>0</v>
      </c>
      <c r="BI40" s="23">
        <v>0</v>
      </c>
      <c r="BJ40" s="23">
        <v>33.704280820000001</v>
      </c>
      <c r="BK40" s="22">
        <f>SUM(C40:BJ40)</f>
        <v>2658.3504668999999</v>
      </c>
    </row>
    <row r="41" spans="1:63" x14ac:dyDescent="0.3">
      <c r="A41" s="21"/>
      <c r="B41" s="33" t="s">
        <v>26</v>
      </c>
      <c r="C41" s="19">
        <f>SUM(C40:C40)</f>
        <v>0</v>
      </c>
      <c r="D41" s="19">
        <f>SUM(D40:D40)</f>
        <v>3.9659370599999999</v>
      </c>
      <c r="E41" s="19">
        <f>SUM(E40:E40)</f>
        <v>0</v>
      </c>
      <c r="F41" s="19">
        <f>SUM(F40:F40)</f>
        <v>0</v>
      </c>
      <c r="G41" s="19">
        <f>SUM(G40:G40)</f>
        <v>0</v>
      </c>
      <c r="H41" s="19">
        <f>SUM(H40:H40)</f>
        <v>213.59970597</v>
      </c>
      <c r="I41" s="19">
        <f>SUM(I40:I40)</f>
        <v>4.1029796599999999</v>
      </c>
      <c r="J41" s="19">
        <f>SUM(J40:J40)</f>
        <v>0</v>
      </c>
      <c r="K41" s="19">
        <f>SUM(K40:K40)</f>
        <v>0</v>
      </c>
      <c r="L41" s="19">
        <f>SUM(L40:L40)</f>
        <v>21.101423499999999</v>
      </c>
      <c r="M41" s="19">
        <f>SUM(M40:M40)</f>
        <v>0</v>
      </c>
      <c r="N41" s="19">
        <f>SUM(N40:N40)</f>
        <v>0</v>
      </c>
      <c r="O41" s="19">
        <f>SUM(O40:O40)</f>
        <v>0</v>
      </c>
      <c r="P41" s="19">
        <f>SUM(P40:P40)</f>
        <v>0</v>
      </c>
      <c r="Q41" s="19">
        <f>SUM(Q40:Q40)</f>
        <v>0</v>
      </c>
      <c r="R41" s="19">
        <f>SUM(R40:R40)</f>
        <v>148.45921666999999</v>
      </c>
      <c r="S41" s="19">
        <f>SUM(S40:S40)</f>
        <v>1.76667767</v>
      </c>
      <c r="T41" s="19">
        <f>SUM(T40:T40)</f>
        <v>0</v>
      </c>
      <c r="U41" s="19">
        <f>SUM(U40:U40)</f>
        <v>0</v>
      </c>
      <c r="V41" s="19">
        <f>SUM(V40:V40)</f>
        <v>2.3854685999999998</v>
      </c>
      <c r="W41" s="19">
        <f>SUM(W40:W40)</f>
        <v>0</v>
      </c>
      <c r="X41" s="19">
        <f>SUM(X40:X40)</f>
        <v>0</v>
      </c>
      <c r="Y41" s="19">
        <f>SUM(Y40:Y40)</f>
        <v>0</v>
      </c>
      <c r="Z41" s="19">
        <f>SUM(Z40:Z40)</f>
        <v>0</v>
      </c>
      <c r="AA41" s="19">
        <f>SUM(AA40:AA40)</f>
        <v>0</v>
      </c>
      <c r="AB41" s="19">
        <f>SUM(AB40:AB40)</f>
        <v>1.14743935</v>
      </c>
      <c r="AC41" s="19">
        <f>SUM(AC40:AC40)</f>
        <v>0.22760188000000001</v>
      </c>
      <c r="AD41" s="19">
        <f>SUM(AD40:AD40)</f>
        <v>0</v>
      </c>
      <c r="AE41" s="19">
        <f>SUM(AE40:AE40)</f>
        <v>0</v>
      </c>
      <c r="AF41" s="19">
        <f>SUM(AF40:AF40)</f>
        <v>9.1320520000000002E-2</v>
      </c>
      <c r="AG41" s="19">
        <f>SUM(AG40:AG40)</f>
        <v>0</v>
      </c>
      <c r="AH41" s="19">
        <f>SUM(AH40:AH40)</f>
        <v>0</v>
      </c>
      <c r="AI41" s="19">
        <f>SUM(AI40:AI40)</f>
        <v>0</v>
      </c>
      <c r="AJ41" s="19">
        <f>SUM(AJ40:AJ40)</f>
        <v>0</v>
      </c>
      <c r="AK41" s="19">
        <f>SUM(AK40:AK40)</f>
        <v>0</v>
      </c>
      <c r="AL41" s="19">
        <f>SUM(AL40:AL40)</f>
        <v>2.7724199999999998E-3</v>
      </c>
      <c r="AM41" s="19">
        <f>SUM(AM40:AM40)</f>
        <v>0</v>
      </c>
      <c r="AN41" s="19">
        <f>SUM(AN40:AN40)</f>
        <v>0</v>
      </c>
      <c r="AO41" s="19">
        <f>SUM(AO40:AO40)</f>
        <v>0</v>
      </c>
      <c r="AP41" s="19">
        <f>SUM(AP40:AP40)</f>
        <v>0</v>
      </c>
      <c r="AQ41" s="19">
        <f>SUM(AQ40:AQ40)</f>
        <v>0</v>
      </c>
      <c r="AR41" s="19">
        <f>SUM(AR40:AR40)</f>
        <v>0</v>
      </c>
      <c r="AS41" s="19">
        <f>SUM(AS40:AS40)</f>
        <v>0</v>
      </c>
      <c r="AT41" s="19">
        <f>SUM(AT40:AT40)</f>
        <v>0</v>
      </c>
      <c r="AU41" s="19">
        <f>SUM(AU40:AU40)</f>
        <v>0</v>
      </c>
      <c r="AV41" s="19">
        <f>SUM(AV40:AV40)</f>
        <v>1297.1694654999999</v>
      </c>
      <c r="AW41" s="19">
        <f>SUM(AW40:AW40)</f>
        <v>94.841706919999993</v>
      </c>
      <c r="AX41" s="19">
        <f>SUM(AX40:AX40)</f>
        <v>0</v>
      </c>
      <c r="AY41" s="19">
        <f>SUM(AY40:AY40)</f>
        <v>0</v>
      </c>
      <c r="AZ41" s="19">
        <f>SUM(AZ40:AZ40)</f>
        <v>176.23705681999999</v>
      </c>
      <c r="BA41" s="19">
        <f>SUM(BA40:BA40)</f>
        <v>0</v>
      </c>
      <c r="BB41" s="19">
        <f>SUM(BB40:BB40)</f>
        <v>0</v>
      </c>
      <c r="BC41" s="19">
        <f>SUM(BC40:BC40)</f>
        <v>0</v>
      </c>
      <c r="BD41" s="19">
        <f>SUM(BD40:BD40)</f>
        <v>0</v>
      </c>
      <c r="BE41" s="19">
        <f>SUM(BE40:BE40)</f>
        <v>0</v>
      </c>
      <c r="BF41" s="19">
        <f>SUM(BF40:BF40)</f>
        <v>621.75280983000005</v>
      </c>
      <c r="BG41" s="19">
        <f>SUM(BG40:BG40)</f>
        <v>37.794603709999997</v>
      </c>
      <c r="BH41" s="19">
        <f>SUM(BH40:BH40)</f>
        <v>0</v>
      </c>
      <c r="BI41" s="19">
        <f>SUM(BI40:BI40)</f>
        <v>0</v>
      </c>
      <c r="BJ41" s="19">
        <f>SUM(BJ40:BJ40)</f>
        <v>33.704280820000001</v>
      </c>
      <c r="BK41" s="18">
        <f>SUM(BK40:BK40)</f>
        <v>2658.3504668999999</v>
      </c>
    </row>
    <row r="42" spans="1:63" x14ac:dyDescent="0.3">
      <c r="A42" s="25" t="s">
        <v>25</v>
      </c>
      <c r="B42" s="35" t="s">
        <v>56</v>
      </c>
      <c r="C42" s="2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2"/>
    </row>
    <row r="43" spans="1:63" x14ac:dyDescent="0.3">
      <c r="A43" s="21"/>
      <c r="B43" s="24" t="s">
        <v>55</v>
      </c>
      <c r="C43" s="23">
        <v>0</v>
      </c>
      <c r="D43" s="23">
        <v>1.38317432</v>
      </c>
      <c r="E43" s="23">
        <v>0</v>
      </c>
      <c r="F43" s="23">
        <v>0</v>
      </c>
      <c r="G43" s="23">
        <v>0</v>
      </c>
      <c r="H43" s="23">
        <v>7.1589812100000003</v>
      </c>
      <c r="I43" s="23">
        <v>0.84482948000000002</v>
      </c>
      <c r="J43" s="23">
        <v>0</v>
      </c>
      <c r="K43" s="23">
        <v>0</v>
      </c>
      <c r="L43" s="23">
        <v>7.4396498400000004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2.63812369</v>
      </c>
      <c r="S43" s="23">
        <v>4.7139710000000001E-2</v>
      </c>
      <c r="T43" s="23">
        <v>0</v>
      </c>
      <c r="U43" s="23">
        <v>0</v>
      </c>
      <c r="V43" s="23">
        <v>1.6731782799999999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109.04626715000001</v>
      </c>
      <c r="AW43" s="23">
        <v>29.281348699999999</v>
      </c>
      <c r="AX43" s="23">
        <v>0</v>
      </c>
      <c r="AY43" s="23">
        <v>0</v>
      </c>
      <c r="AZ43" s="23">
        <v>292.75590084999999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  <c r="BF43" s="23">
        <v>53.792083830000003</v>
      </c>
      <c r="BG43" s="23">
        <v>6.1230479600000001</v>
      </c>
      <c r="BH43" s="23">
        <v>0</v>
      </c>
      <c r="BI43" s="23">
        <v>0</v>
      </c>
      <c r="BJ43" s="23">
        <v>76.329189569999997</v>
      </c>
      <c r="BK43" s="22">
        <f>SUM(C43:BJ43)</f>
        <v>588.51291459000004</v>
      </c>
    </row>
    <row r="44" spans="1:63" x14ac:dyDescent="0.3">
      <c r="A44" s="21"/>
      <c r="B44" s="24" t="s">
        <v>54</v>
      </c>
      <c r="C44" s="23">
        <v>0</v>
      </c>
      <c r="D44" s="23">
        <v>6.2872430499999998</v>
      </c>
      <c r="E44" s="23">
        <v>0</v>
      </c>
      <c r="F44" s="23">
        <v>0</v>
      </c>
      <c r="G44" s="23">
        <v>0</v>
      </c>
      <c r="H44" s="23">
        <v>66.102035279999996</v>
      </c>
      <c r="I44" s="23">
        <v>6947.6668796900003</v>
      </c>
      <c r="J44" s="23">
        <v>0</v>
      </c>
      <c r="K44" s="23">
        <v>0</v>
      </c>
      <c r="L44" s="23">
        <v>4576.0500476999996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26.895038450000001</v>
      </c>
      <c r="S44" s="23">
        <v>318.24368823999998</v>
      </c>
      <c r="T44" s="23">
        <v>0</v>
      </c>
      <c r="U44" s="23">
        <v>0</v>
      </c>
      <c r="V44" s="23">
        <v>195.87603214999999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4.399985E-2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0</v>
      </c>
      <c r="AS44" s="23">
        <v>0</v>
      </c>
      <c r="AT44" s="23">
        <v>0</v>
      </c>
      <c r="AU44" s="23">
        <v>0</v>
      </c>
      <c r="AV44" s="23">
        <v>51.187208099999999</v>
      </c>
      <c r="AW44" s="23">
        <v>2758.0363473100001</v>
      </c>
      <c r="AX44" s="23">
        <v>0</v>
      </c>
      <c r="AY44" s="23">
        <v>0</v>
      </c>
      <c r="AZ44" s="23">
        <v>3726.2545566899998</v>
      </c>
      <c r="BA44" s="23">
        <v>0</v>
      </c>
      <c r="BB44" s="23">
        <v>0</v>
      </c>
      <c r="BC44" s="23">
        <v>0</v>
      </c>
      <c r="BD44" s="23">
        <v>0</v>
      </c>
      <c r="BE44" s="23">
        <v>0</v>
      </c>
      <c r="BF44" s="23">
        <v>10.108470799999999</v>
      </c>
      <c r="BG44" s="23">
        <v>178.11011597999999</v>
      </c>
      <c r="BH44" s="23">
        <v>0</v>
      </c>
      <c r="BI44" s="23">
        <v>0</v>
      </c>
      <c r="BJ44" s="23">
        <v>174.00759029</v>
      </c>
      <c r="BK44" s="22">
        <f>SUM(C44:BJ44)</f>
        <v>19034.86925358</v>
      </c>
    </row>
    <row r="45" spans="1:63" x14ac:dyDescent="0.3">
      <c r="A45" s="21"/>
      <c r="B45" s="24" t="s">
        <v>53</v>
      </c>
      <c r="C45" s="23">
        <v>0</v>
      </c>
      <c r="D45" s="23">
        <v>2.30875092</v>
      </c>
      <c r="E45" s="23">
        <v>0</v>
      </c>
      <c r="F45" s="23">
        <v>0</v>
      </c>
      <c r="G45" s="23">
        <v>0</v>
      </c>
      <c r="H45" s="23">
        <v>16.846044249999998</v>
      </c>
      <c r="I45" s="23">
        <v>83.288544959999996</v>
      </c>
      <c r="J45" s="23">
        <v>0</v>
      </c>
      <c r="K45" s="23">
        <v>0</v>
      </c>
      <c r="L45" s="23">
        <v>21.907625880000001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7.55483642</v>
      </c>
      <c r="S45" s="23">
        <v>0.1389927</v>
      </c>
      <c r="T45" s="23">
        <v>0</v>
      </c>
      <c r="U45" s="23">
        <v>0</v>
      </c>
      <c r="V45" s="23">
        <v>2.72984728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5.5643999999999995E-4</v>
      </c>
      <c r="AC45" s="23">
        <v>0</v>
      </c>
      <c r="AD45" s="23">
        <v>0</v>
      </c>
      <c r="AE45" s="23">
        <v>0</v>
      </c>
      <c r="AF45" s="23">
        <v>0.21112084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157.34568374</v>
      </c>
      <c r="AW45" s="23">
        <v>95.895951960000005</v>
      </c>
      <c r="AX45" s="23">
        <v>0</v>
      </c>
      <c r="AY45" s="23">
        <v>0</v>
      </c>
      <c r="AZ45" s="23">
        <v>424.70647083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57.713940350000001</v>
      </c>
      <c r="BG45" s="23">
        <v>7.0742107399999998</v>
      </c>
      <c r="BH45" s="23">
        <v>0</v>
      </c>
      <c r="BI45" s="23">
        <v>0</v>
      </c>
      <c r="BJ45" s="23">
        <v>65.58907284</v>
      </c>
      <c r="BK45" s="22">
        <f>SUM(C45:BJ45)</f>
        <v>943.31165014999999</v>
      </c>
    </row>
    <row r="46" spans="1:63" x14ac:dyDescent="0.3">
      <c r="A46" s="21"/>
      <c r="B46" s="24" t="s">
        <v>52</v>
      </c>
      <c r="C46" s="23">
        <v>0</v>
      </c>
      <c r="D46" s="23">
        <v>2.302742E-2</v>
      </c>
      <c r="E46" s="23">
        <v>0</v>
      </c>
      <c r="F46" s="23">
        <v>0</v>
      </c>
      <c r="G46" s="23">
        <v>0</v>
      </c>
      <c r="H46" s="23">
        <v>8.2486009999999998E-2</v>
      </c>
      <c r="I46" s="23">
        <v>0.17573764</v>
      </c>
      <c r="J46" s="23">
        <v>0</v>
      </c>
      <c r="K46" s="23">
        <v>0</v>
      </c>
      <c r="L46" s="23">
        <v>9.4516269999999999E-2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3.2606429999999999E-2</v>
      </c>
      <c r="S46" s="23">
        <v>0</v>
      </c>
      <c r="T46" s="23">
        <v>0</v>
      </c>
      <c r="U46" s="23">
        <v>0</v>
      </c>
      <c r="V46" s="23">
        <v>6.21398E-3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23">
        <v>1.3163867899999999</v>
      </c>
      <c r="AW46" s="23">
        <v>2.4181062400000002</v>
      </c>
      <c r="AX46" s="23">
        <v>0</v>
      </c>
      <c r="AY46" s="23">
        <v>0</v>
      </c>
      <c r="AZ46" s="23">
        <v>11.18528714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  <c r="BF46" s="23">
        <v>0.48826808999999999</v>
      </c>
      <c r="BG46" s="23">
        <v>9.2231859999999999E-2</v>
      </c>
      <c r="BH46" s="23">
        <v>0</v>
      </c>
      <c r="BI46" s="23">
        <v>0</v>
      </c>
      <c r="BJ46" s="23">
        <v>1.31477727</v>
      </c>
      <c r="BK46" s="22">
        <f>SUM(C46:BJ46)</f>
        <v>17.229645139999999</v>
      </c>
    </row>
    <row r="47" spans="1:63" x14ac:dyDescent="0.3">
      <c r="A47" s="21"/>
      <c r="B47" s="24" t="s">
        <v>51</v>
      </c>
      <c r="C47" s="23">
        <v>0</v>
      </c>
      <c r="D47" s="23">
        <v>29.367428369999999</v>
      </c>
      <c r="E47" s="23">
        <v>0</v>
      </c>
      <c r="F47" s="23">
        <v>0</v>
      </c>
      <c r="G47" s="23">
        <v>0</v>
      </c>
      <c r="H47" s="23">
        <v>751.42093216000001</v>
      </c>
      <c r="I47" s="23">
        <v>2247.34462506</v>
      </c>
      <c r="J47" s="23">
        <v>6.2931E-4</v>
      </c>
      <c r="K47" s="23">
        <v>0</v>
      </c>
      <c r="L47" s="23">
        <v>1588.90687499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272.37333753000001</v>
      </c>
      <c r="S47" s="23">
        <v>11.90600678</v>
      </c>
      <c r="T47" s="23">
        <v>0</v>
      </c>
      <c r="U47" s="23">
        <v>0</v>
      </c>
      <c r="V47" s="23">
        <v>97.316095340000004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1.2617185399999999</v>
      </c>
      <c r="AC47" s="23">
        <v>0.26058352000000001</v>
      </c>
      <c r="AD47" s="23">
        <v>0</v>
      </c>
      <c r="AE47" s="23">
        <v>0</v>
      </c>
      <c r="AF47" s="23">
        <v>2.5147145399999999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4.7227399999999996E-3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4580.9023998700004</v>
      </c>
      <c r="AW47" s="23">
        <v>511.34027700000001</v>
      </c>
      <c r="AX47" s="23">
        <v>0</v>
      </c>
      <c r="AY47" s="23">
        <v>0</v>
      </c>
      <c r="AZ47" s="23">
        <v>4452.4965152900004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1595.45514946</v>
      </c>
      <c r="BG47" s="23">
        <v>109.13095523</v>
      </c>
      <c r="BH47" s="23">
        <v>0</v>
      </c>
      <c r="BI47" s="23">
        <v>0</v>
      </c>
      <c r="BJ47" s="23">
        <v>588.31517277</v>
      </c>
      <c r="BK47" s="22">
        <f>SUM(C47:BJ47)</f>
        <v>16840.318138500003</v>
      </c>
    </row>
    <row r="48" spans="1:63" x14ac:dyDescent="0.3">
      <c r="A48" s="21"/>
      <c r="B48" s="24" t="s">
        <v>50</v>
      </c>
      <c r="C48" s="23">
        <v>0</v>
      </c>
      <c r="D48" s="23">
        <v>0.99268561</v>
      </c>
      <c r="E48" s="23">
        <v>0</v>
      </c>
      <c r="F48" s="23">
        <v>0</v>
      </c>
      <c r="G48" s="23">
        <v>0</v>
      </c>
      <c r="H48" s="23">
        <v>2.1308611000000002</v>
      </c>
      <c r="I48" s="23">
        <v>45.860354819999998</v>
      </c>
      <c r="J48" s="23">
        <v>0</v>
      </c>
      <c r="K48" s="23">
        <v>0</v>
      </c>
      <c r="L48" s="23">
        <v>13.83395951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0.61518161999999998</v>
      </c>
      <c r="S48" s="23">
        <v>7.5746881200000002</v>
      </c>
      <c r="T48" s="23">
        <v>0</v>
      </c>
      <c r="U48" s="23">
        <v>0</v>
      </c>
      <c r="V48" s="23">
        <v>0.57038162000000003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1.212272E-2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19.435747490000001</v>
      </c>
      <c r="AW48" s="23">
        <v>73.820236919999999</v>
      </c>
      <c r="AX48" s="23">
        <v>0</v>
      </c>
      <c r="AY48" s="23">
        <v>0</v>
      </c>
      <c r="AZ48" s="23">
        <v>203.56536990999999</v>
      </c>
      <c r="BA48" s="23">
        <v>0</v>
      </c>
      <c r="BB48" s="23">
        <v>0</v>
      </c>
      <c r="BC48" s="23">
        <v>0</v>
      </c>
      <c r="BD48" s="23">
        <v>0</v>
      </c>
      <c r="BE48" s="23">
        <v>0</v>
      </c>
      <c r="BF48" s="23">
        <v>5.5601299400000004</v>
      </c>
      <c r="BG48" s="23">
        <v>1.6928372300000001</v>
      </c>
      <c r="BH48" s="23">
        <v>0</v>
      </c>
      <c r="BI48" s="23">
        <v>0</v>
      </c>
      <c r="BJ48" s="23">
        <v>21.880895779999999</v>
      </c>
      <c r="BK48" s="22">
        <f>SUM(C48:BJ48)</f>
        <v>397.54545238999998</v>
      </c>
    </row>
    <row r="49" spans="1:63" x14ac:dyDescent="0.3">
      <c r="A49" s="21"/>
      <c r="B49" s="24" t="s">
        <v>49</v>
      </c>
      <c r="C49" s="23">
        <v>0</v>
      </c>
      <c r="D49" s="23">
        <v>2.6992093700000002</v>
      </c>
      <c r="E49" s="23">
        <v>0</v>
      </c>
      <c r="F49" s="23">
        <v>0</v>
      </c>
      <c r="G49" s="23">
        <v>0</v>
      </c>
      <c r="H49" s="23">
        <v>6.7310400899999996</v>
      </c>
      <c r="I49" s="23">
        <v>0.92543931000000001</v>
      </c>
      <c r="J49" s="23">
        <v>0</v>
      </c>
      <c r="K49" s="23">
        <v>0</v>
      </c>
      <c r="L49" s="23">
        <v>10.675778340000001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3.2240326100000001</v>
      </c>
      <c r="S49" s="23">
        <v>0.67066024999999996</v>
      </c>
      <c r="T49" s="23">
        <v>0</v>
      </c>
      <c r="U49" s="23">
        <v>0</v>
      </c>
      <c r="V49" s="23">
        <v>0.88024771000000002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3">
        <v>0</v>
      </c>
      <c r="AL49" s="23">
        <v>0</v>
      </c>
      <c r="AM49" s="23">
        <v>0</v>
      </c>
      <c r="AN49" s="23">
        <v>0</v>
      </c>
      <c r="AO49" s="23">
        <v>0</v>
      </c>
      <c r="AP49" s="23">
        <v>0</v>
      </c>
      <c r="AQ49" s="23">
        <v>0</v>
      </c>
      <c r="AR49" s="23">
        <v>0</v>
      </c>
      <c r="AS49" s="23">
        <v>0</v>
      </c>
      <c r="AT49" s="23">
        <v>0</v>
      </c>
      <c r="AU49" s="23">
        <v>0</v>
      </c>
      <c r="AV49" s="23">
        <v>95.264796619999998</v>
      </c>
      <c r="AW49" s="23">
        <v>26.755426289999999</v>
      </c>
      <c r="AX49" s="23">
        <v>0</v>
      </c>
      <c r="AY49" s="23">
        <v>0</v>
      </c>
      <c r="AZ49" s="23">
        <v>241.16622197000001</v>
      </c>
      <c r="BA49" s="23">
        <v>0</v>
      </c>
      <c r="BB49" s="23">
        <v>0</v>
      </c>
      <c r="BC49" s="23">
        <v>0</v>
      </c>
      <c r="BD49" s="23">
        <v>0</v>
      </c>
      <c r="BE49" s="23">
        <v>0</v>
      </c>
      <c r="BF49" s="23">
        <v>37.79044785</v>
      </c>
      <c r="BG49" s="23">
        <v>5.6282092800000001</v>
      </c>
      <c r="BH49" s="23">
        <v>0</v>
      </c>
      <c r="BI49" s="23">
        <v>0</v>
      </c>
      <c r="BJ49" s="23">
        <v>33.159942219999998</v>
      </c>
      <c r="BK49" s="22">
        <f>SUM(C49:BJ49)</f>
        <v>465.57145191000006</v>
      </c>
    </row>
    <row r="50" spans="1:63" x14ac:dyDescent="0.3">
      <c r="A50" s="21"/>
      <c r="B50" s="24" t="s">
        <v>48</v>
      </c>
      <c r="C50" s="23">
        <v>0</v>
      </c>
      <c r="D50" s="23">
        <v>6.4144448399999998</v>
      </c>
      <c r="E50" s="23">
        <v>0</v>
      </c>
      <c r="F50" s="23">
        <v>0</v>
      </c>
      <c r="G50" s="23">
        <v>0</v>
      </c>
      <c r="H50" s="23">
        <v>36.079310829999997</v>
      </c>
      <c r="I50" s="23">
        <v>17.901703600000001</v>
      </c>
      <c r="J50" s="23">
        <v>0</v>
      </c>
      <c r="K50" s="23">
        <v>0</v>
      </c>
      <c r="L50" s="23">
        <v>171.01715658000001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18.355391860000001</v>
      </c>
      <c r="S50" s="23">
        <v>1.62469146</v>
      </c>
      <c r="T50" s="23">
        <v>0</v>
      </c>
      <c r="U50" s="23">
        <v>0</v>
      </c>
      <c r="V50" s="23">
        <v>5.3218603599999996</v>
      </c>
      <c r="W50" s="23">
        <v>0</v>
      </c>
      <c r="X50" s="23">
        <v>0</v>
      </c>
      <c r="Y50" s="23">
        <v>0</v>
      </c>
      <c r="Z50" s="23">
        <v>0</v>
      </c>
      <c r="AA50" s="23">
        <v>0</v>
      </c>
      <c r="AB50" s="23">
        <v>6.5670989999999999E-2</v>
      </c>
      <c r="AC50" s="23">
        <v>1.9561329999999998E-2</v>
      </c>
      <c r="AD50" s="23">
        <v>0</v>
      </c>
      <c r="AE50" s="23">
        <v>0</v>
      </c>
      <c r="AF50" s="23">
        <v>0.48958670999999998</v>
      </c>
      <c r="AG50" s="23">
        <v>0</v>
      </c>
      <c r="AH50" s="23">
        <v>0</v>
      </c>
      <c r="AI50" s="23">
        <v>0</v>
      </c>
      <c r="AJ50" s="23">
        <v>0</v>
      </c>
      <c r="AK50" s="23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  <c r="AU50" s="23">
        <v>0</v>
      </c>
      <c r="AV50" s="23">
        <v>255.0639132</v>
      </c>
      <c r="AW50" s="23">
        <v>71.923657259999999</v>
      </c>
      <c r="AX50" s="23">
        <v>0</v>
      </c>
      <c r="AY50" s="23">
        <v>0</v>
      </c>
      <c r="AZ50" s="23">
        <v>356.24263115999997</v>
      </c>
      <c r="BA50" s="23">
        <v>0</v>
      </c>
      <c r="BB50" s="23">
        <v>0</v>
      </c>
      <c r="BC50" s="23">
        <v>0</v>
      </c>
      <c r="BD50" s="23">
        <v>0</v>
      </c>
      <c r="BE50" s="23">
        <v>0</v>
      </c>
      <c r="BF50" s="23">
        <v>106.0477702</v>
      </c>
      <c r="BG50" s="23">
        <v>12.04957574</v>
      </c>
      <c r="BH50" s="23">
        <v>0</v>
      </c>
      <c r="BI50" s="23">
        <v>0</v>
      </c>
      <c r="BJ50" s="23">
        <v>63.254060070000001</v>
      </c>
      <c r="BK50" s="22">
        <f>SUM(C50:BJ50)</f>
        <v>1121.8709861899999</v>
      </c>
    </row>
    <row r="51" spans="1:63" x14ac:dyDescent="0.3">
      <c r="A51" s="21"/>
      <c r="B51" s="24" t="s">
        <v>47</v>
      </c>
      <c r="C51" s="23">
        <v>0</v>
      </c>
      <c r="D51" s="23">
        <v>7.22537786</v>
      </c>
      <c r="E51" s="23">
        <v>0</v>
      </c>
      <c r="F51" s="23">
        <v>0</v>
      </c>
      <c r="G51" s="23">
        <v>0</v>
      </c>
      <c r="H51" s="23">
        <v>38.626899510000001</v>
      </c>
      <c r="I51" s="23">
        <v>65.534641339999993</v>
      </c>
      <c r="J51" s="23">
        <v>0</v>
      </c>
      <c r="K51" s="23">
        <v>0</v>
      </c>
      <c r="L51" s="23">
        <v>171.54697225999999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18.87376472</v>
      </c>
      <c r="S51" s="23">
        <v>0.67719708000000001</v>
      </c>
      <c r="T51" s="23">
        <v>0</v>
      </c>
      <c r="U51" s="23">
        <v>0</v>
      </c>
      <c r="V51" s="23">
        <v>21.051820029999998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0.98087732000000005</v>
      </c>
      <c r="AC51" s="23">
        <v>0.19743387000000001</v>
      </c>
      <c r="AD51" s="23">
        <v>0</v>
      </c>
      <c r="AE51" s="23">
        <v>0</v>
      </c>
      <c r="AF51" s="23">
        <v>1.38364427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0.1062246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439.02877223000002</v>
      </c>
      <c r="AW51" s="23">
        <v>147.68226591999999</v>
      </c>
      <c r="AX51" s="23">
        <v>0</v>
      </c>
      <c r="AY51" s="23">
        <v>0</v>
      </c>
      <c r="AZ51" s="23">
        <v>1117.1387704700001</v>
      </c>
      <c r="BA51" s="23">
        <v>0</v>
      </c>
      <c r="BB51" s="23">
        <v>0</v>
      </c>
      <c r="BC51" s="23">
        <v>0</v>
      </c>
      <c r="BD51" s="23">
        <v>0</v>
      </c>
      <c r="BE51" s="23">
        <v>0</v>
      </c>
      <c r="BF51" s="23">
        <v>197.38810007999999</v>
      </c>
      <c r="BG51" s="23">
        <v>35.013942550000003</v>
      </c>
      <c r="BH51" s="23">
        <v>0</v>
      </c>
      <c r="BI51" s="23">
        <v>0</v>
      </c>
      <c r="BJ51" s="23">
        <v>182.03085558000001</v>
      </c>
      <c r="BK51" s="22">
        <f>SUM(C51:BJ51)</f>
        <v>2444.4875596900006</v>
      </c>
    </row>
    <row r="52" spans="1:63" x14ac:dyDescent="0.3">
      <c r="A52" s="21"/>
      <c r="B52" s="24" t="s">
        <v>46</v>
      </c>
      <c r="C52" s="23">
        <v>0</v>
      </c>
      <c r="D52" s="23">
        <v>6.2162130800000002</v>
      </c>
      <c r="E52" s="23">
        <v>0</v>
      </c>
      <c r="F52" s="23">
        <v>0</v>
      </c>
      <c r="G52" s="23">
        <v>0</v>
      </c>
      <c r="H52" s="23">
        <v>73.101929159999997</v>
      </c>
      <c r="I52" s="23">
        <v>227.30972371999999</v>
      </c>
      <c r="J52" s="23">
        <v>0</v>
      </c>
      <c r="K52" s="23">
        <v>0</v>
      </c>
      <c r="L52" s="23">
        <v>423.31326285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34.524442800000003</v>
      </c>
      <c r="S52" s="23">
        <v>9.9030036999999993</v>
      </c>
      <c r="T52" s="23">
        <v>0</v>
      </c>
      <c r="U52" s="23">
        <v>0</v>
      </c>
      <c r="V52" s="23">
        <v>31.899780929999999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4.227421E-2</v>
      </c>
      <c r="AC52" s="23">
        <v>5.1121729999999997E-2</v>
      </c>
      <c r="AD52" s="23">
        <v>0</v>
      </c>
      <c r="AE52" s="23">
        <v>0</v>
      </c>
      <c r="AF52" s="23">
        <v>0.70973978000000004</v>
      </c>
      <c r="AG52" s="23">
        <v>0</v>
      </c>
      <c r="AH52" s="23">
        <v>0</v>
      </c>
      <c r="AI52" s="23">
        <v>0</v>
      </c>
      <c r="AJ52" s="23">
        <v>0</v>
      </c>
      <c r="AK52" s="23">
        <v>0</v>
      </c>
      <c r="AL52" s="23">
        <v>8.5871550000000005E-2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591.85082252999996</v>
      </c>
      <c r="AW52" s="23">
        <v>164.38675889999999</v>
      </c>
      <c r="AX52" s="23">
        <v>0</v>
      </c>
      <c r="AY52" s="23">
        <v>0</v>
      </c>
      <c r="AZ52" s="23">
        <v>1345.27613991</v>
      </c>
      <c r="BA52" s="23">
        <v>0</v>
      </c>
      <c r="BB52" s="23">
        <v>0</v>
      </c>
      <c r="BC52" s="23">
        <v>0</v>
      </c>
      <c r="BD52" s="23">
        <v>0</v>
      </c>
      <c r="BE52" s="23">
        <v>0</v>
      </c>
      <c r="BF52" s="23">
        <v>212.15206123999999</v>
      </c>
      <c r="BG52" s="23">
        <v>15.97153954</v>
      </c>
      <c r="BH52" s="23">
        <v>0</v>
      </c>
      <c r="BI52" s="23">
        <v>0</v>
      </c>
      <c r="BJ52" s="23">
        <v>167.25449964000001</v>
      </c>
      <c r="BK52" s="22">
        <f>SUM(C52:BJ52)</f>
        <v>3304.0491852699997</v>
      </c>
    </row>
    <row r="53" spans="1:63" x14ac:dyDescent="0.3">
      <c r="A53" s="21"/>
      <c r="B53" s="24" t="s">
        <v>45</v>
      </c>
      <c r="C53" s="23">
        <v>0</v>
      </c>
      <c r="D53" s="23">
        <v>4.4959532700000002</v>
      </c>
      <c r="E53" s="23">
        <v>0</v>
      </c>
      <c r="F53" s="23">
        <v>0</v>
      </c>
      <c r="G53" s="23">
        <v>0</v>
      </c>
      <c r="H53" s="23">
        <v>195.13512605</v>
      </c>
      <c r="I53" s="23">
        <v>19.005149800000002</v>
      </c>
      <c r="J53" s="23">
        <v>0</v>
      </c>
      <c r="K53" s="23">
        <v>0</v>
      </c>
      <c r="L53" s="23">
        <v>202.29306804000001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124.84953748</v>
      </c>
      <c r="S53" s="23">
        <v>0.72873663</v>
      </c>
      <c r="T53" s="23">
        <v>0</v>
      </c>
      <c r="U53" s="23">
        <v>0</v>
      </c>
      <c r="V53" s="23">
        <v>27.19142532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2.917121E-2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2.73048E-3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234.92771395</v>
      </c>
      <c r="AW53" s="23">
        <v>78.433096190000001</v>
      </c>
      <c r="AX53" s="23">
        <v>0</v>
      </c>
      <c r="AY53" s="23">
        <v>0</v>
      </c>
      <c r="AZ53" s="23">
        <v>359.46635487999998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81.360427520000002</v>
      </c>
      <c r="BG53" s="23">
        <v>7.5668036900000004</v>
      </c>
      <c r="BH53" s="23">
        <v>0</v>
      </c>
      <c r="BI53" s="23">
        <v>0</v>
      </c>
      <c r="BJ53" s="23">
        <v>42.387139589999997</v>
      </c>
      <c r="BK53" s="22">
        <f>SUM(C53:BJ53)</f>
        <v>1377.8724341</v>
      </c>
    </row>
    <row r="54" spans="1:63" x14ac:dyDescent="0.3">
      <c r="A54" s="21"/>
      <c r="B54" s="24" t="s">
        <v>44</v>
      </c>
      <c r="C54" s="23">
        <v>0</v>
      </c>
      <c r="D54" s="23">
        <v>13.263922170000001</v>
      </c>
      <c r="E54" s="23">
        <v>0</v>
      </c>
      <c r="F54" s="23">
        <v>0</v>
      </c>
      <c r="G54" s="23">
        <v>0</v>
      </c>
      <c r="H54" s="23">
        <v>314.24026411</v>
      </c>
      <c r="I54" s="23">
        <v>220.21662384000001</v>
      </c>
      <c r="J54" s="23">
        <v>0.97377692999999999</v>
      </c>
      <c r="K54" s="23">
        <v>0</v>
      </c>
      <c r="L54" s="23">
        <v>619.45095005999997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106.86104084</v>
      </c>
      <c r="S54" s="23">
        <v>14.05364851</v>
      </c>
      <c r="T54" s="23">
        <v>0</v>
      </c>
      <c r="U54" s="23">
        <v>0</v>
      </c>
      <c r="V54" s="23">
        <v>39.853129129999999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4.2728964300000003</v>
      </c>
      <c r="AC54" s="23">
        <v>0.17172021000000001</v>
      </c>
      <c r="AD54" s="23">
        <v>0</v>
      </c>
      <c r="AE54" s="23">
        <v>0</v>
      </c>
      <c r="AF54" s="23">
        <v>6.5410928400000001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0.20109353999999999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1701.2622792499999</v>
      </c>
      <c r="AW54" s="23">
        <v>233.13136577</v>
      </c>
      <c r="AX54" s="23">
        <v>0</v>
      </c>
      <c r="AY54" s="23">
        <v>0</v>
      </c>
      <c r="AZ54" s="23">
        <v>2196.2631713000001</v>
      </c>
      <c r="BA54" s="23">
        <v>0</v>
      </c>
      <c r="BB54" s="23">
        <v>0</v>
      </c>
      <c r="BC54" s="23">
        <v>0</v>
      </c>
      <c r="BD54" s="23">
        <v>0</v>
      </c>
      <c r="BE54" s="23">
        <v>0</v>
      </c>
      <c r="BF54" s="23">
        <v>460.30264896</v>
      </c>
      <c r="BG54" s="23">
        <v>25.253554340000001</v>
      </c>
      <c r="BH54" s="23">
        <v>0</v>
      </c>
      <c r="BI54" s="23">
        <v>0</v>
      </c>
      <c r="BJ54" s="23">
        <v>198.85230135</v>
      </c>
      <c r="BK54" s="22">
        <f>SUM(C54:BJ54)</f>
        <v>6155.1654795799996</v>
      </c>
    </row>
    <row r="55" spans="1:63" x14ac:dyDescent="0.3">
      <c r="A55" s="21"/>
      <c r="B55" s="24" t="s">
        <v>43</v>
      </c>
      <c r="C55" s="23">
        <v>0</v>
      </c>
      <c r="D55" s="23">
        <v>2.9242097899999999</v>
      </c>
      <c r="E55" s="23">
        <v>0</v>
      </c>
      <c r="F55" s="23">
        <v>0</v>
      </c>
      <c r="G55" s="23">
        <v>0</v>
      </c>
      <c r="H55" s="23">
        <v>44.829564529999999</v>
      </c>
      <c r="I55" s="23">
        <v>54.943130750000002</v>
      </c>
      <c r="J55" s="23">
        <v>0</v>
      </c>
      <c r="K55" s="23">
        <v>0</v>
      </c>
      <c r="L55" s="23">
        <v>59.845551909999998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19.956183830000001</v>
      </c>
      <c r="S55" s="23">
        <v>0.21841056</v>
      </c>
      <c r="T55" s="23">
        <v>0</v>
      </c>
      <c r="U55" s="23">
        <v>0</v>
      </c>
      <c r="V55" s="23">
        <v>6.4727701800000004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0.26964621</v>
      </c>
      <c r="AC55" s="23">
        <v>0</v>
      </c>
      <c r="AD55" s="23">
        <v>0</v>
      </c>
      <c r="AE55" s="23">
        <v>0</v>
      </c>
      <c r="AF55" s="23">
        <v>1.1278634299999999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298.44738496999997</v>
      </c>
      <c r="AW55" s="23">
        <v>121.29680052000001</v>
      </c>
      <c r="AX55" s="23">
        <v>0</v>
      </c>
      <c r="AY55" s="23">
        <v>0</v>
      </c>
      <c r="AZ55" s="23">
        <v>475.03059824000002</v>
      </c>
      <c r="BA55" s="23">
        <v>0</v>
      </c>
      <c r="BB55" s="23">
        <v>0</v>
      </c>
      <c r="BC55" s="23">
        <v>0</v>
      </c>
      <c r="BD55" s="23">
        <v>0</v>
      </c>
      <c r="BE55" s="23">
        <v>0</v>
      </c>
      <c r="BF55" s="23">
        <v>104.58962167999999</v>
      </c>
      <c r="BG55" s="23">
        <v>25.198641569999999</v>
      </c>
      <c r="BH55" s="23">
        <v>0</v>
      </c>
      <c r="BI55" s="23">
        <v>0</v>
      </c>
      <c r="BJ55" s="23">
        <v>75.545095930000002</v>
      </c>
      <c r="BK55" s="22">
        <f>SUM(C55:BJ55)</f>
        <v>1290.6954741</v>
      </c>
    </row>
    <row r="56" spans="1:63" x14ac:dyDescent="0.3">
      <c r="A56" s="21"/>
      <c r="B56" s="24" t="s">
        <v>42</v>
      </c>
      <c r="C56" s="23">
        <v>0</v>
      </c>
      <c r="D56" s="23">
        <v>0.92241815999999999</v>
      </c>
      <c r="E56" s="23">
        <v>0</v>
      </c>
      <c r="F56" s="23">
        <v>0</v>
      </c>
      <c r="G56" s="23">
        <v>0</v>
      </c>
      <c r="H56" s="23">
        <v>15.183942350000001</v>
      </c>
      <c r="I56" s="23">
        <v>23.803091940000002</v>
      </c>
      <c r="J56" s="23">
        <v>32.284635770000001</v>
      </c>
      <c r="K56" s="23">
        <v>0</v>
      </c>
      <c r="L56" s="23">
        <v>22.205536339999998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10.777383260000001</v>
      </c>
      <c r="S56" s="23">
        <v>0.2135399</v>
      </c>
      <c r="T56" s="23">
        <v>0</v>
      </c>
      <c r="U56" s="23">
        <v>0</v>
      </c>
      <c r="V56" s="23">
        <v>2.8670210100000002</v>
      </c>
      <c r="W56" s="23">
        <v>0</v>
      </c>
      <c r="X56" s="23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3">
        <v>0</v>
      </c>
      <c r="AJ56" s="23">
        <v>0</v>
      </c>
      <c r="AK56" s="23">
        <v>0</v>
      </c>
      <c r="AL56" s="23">
        <v>0</v>
      </c>
      <c r="AM56" s="23">
        <v>0</v>
      </c>
      <c r="AN56" s="23">
        <v>0</v>
      </c>
      <c r="AO56" s="23">
        <v>0</v>
      </c>
      <c r="AP56" s="23">
        <v>0</v>
      </c>
      <c r="AQ56" s="23">
        <v>0</v>
      </c>
      <c r="AR56" s="23">
        <v>0</v>
      </c>
      <c r="AS56" s="23">
        <v>0</v>
      </c>
      <c r="AT56" s="23">
        <v>0</v>
      </c>
      <c r="AU56" s="23">
        <v>0</v>
      </c>
      <c r="AV56" s="23">
        <v>124.6793734</v>
      </c>
      <c r="AW56" s="23">
        <v>79.854471090000004</v>
      </c>
      <c r="AX56" s="23">
        <v>0</v>
      </c>
      <c r="AY56" s="23">
        <v>0</v>
      </c>
      <c r="AZ56" s="23">
        <v>281.99657861999998</v>
      </c>
      <c r="BA56" s="23">
        <v>0</v>
      </c>
      <c r="BB56" s="23">
        <v>0</v>
      </c>
      <c r="BC56" s="23">
        <v>0</v>
      </c>
      <c r="BD56" s="23">
        <v>0</v>
      </c>
      <c r="BE56" s="23">
        <v>0</v>
      </c>
      <c r="BF56" s="23">
        <v>64.155319370000001</v>
      </c>
      <c r="BG56" s="23">
        <v>18.040427919999999</v>
      </c>
      <c r="BH56" s="23">
        <v>0</v>
      </c>
      <c r="BI56" s="23">
        <v>0</v>
      </c>
      <c r="BJ56" s="23">
        <v>71.349215079999993</v>
      </c>
      <c r="BK56" s="22">
        <f>SUM(C56:BJ56)</f>
        <v>748.33295420999991</v>
      </c>
    </row>
    <row r="57" spans="1:63" x14ac:dyDescent="0.3">
      <c r="A57" s="21"/>
      <c r="B57" s="24" t="s">
        <v>41</v>
      </c>
      <c r="C57" s="23">
        <v>0</v>
      </c>
      <c r="D57" s="23">
        <v>14.074532509999999</v>
      </c>
      <c r="E57" s="23">
        <v>0</v>
      </c>
      <c r="F57" s="23">
        <v>0</v>
      </c>
      <c r="G57" s="23">
        <v>0</v>
      </c>
      <c r="H57" s="23">
        <v>337.26627531000003</v>
      </c>
      <c r="I57" s="23">
        <v>97.762605859999994</v>
      </c>
      <c r="J57" s="23">
        <v>0</v>
      </c>
      <c r="K57" s="23">
        <v>0</v>
      </c>
      <c r="L57" s="23">
        <v>411.76862159000001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141.65628444999999</v>
      </c>
      <c r="S57" s="23">
        <v>5.8566830799999998</v>
      </c>
      <c r="T57" s="23">
        <v>0</v>
      </c>
      <c r="U57" s="23">
        <v>0</v>
      </c>
      <c r="V57" s="23">
        <v>36.531122070000002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1.78074697</v>
      </c>
      <c r="AC57" s="23">
        <v>0</v>
      </c>
      <c r="AD57" s="23">
        <v>0</v>
      </c>
      <c r="AE57" s="23">
        <v>0</v>
      </c>
      <c r="AF57" s="23">
        <v>1.3792233700000001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4.4540099999999996E-3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1793.13620107</v>
      </c>
      <c r="AW57" s="23">
        <v>205.82610271999999</v>
      </c>
      <c r="AX57" s="23">
        <v>0</v>
      </c>
      <c r="AY57" s="23">
        <v>0</v>
      </c>
      <c r="AZ57" s="23">
        <v>1553.7257227800001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651.02682505999996</v>
      </c>
      <c r="BG57" s="23">
        <v>37.327259650000002</v>
      </c>
      <c r="BH57" s="23">
        <v>0</v>
      </c>
      <c r="BI57" s="23">
        <v>0</v>
      </c>
      <c r="BJ57" s="23">
        <v>238.95459088999999</v>
      </c>
      <c r="BK57" s="22">
        <f>SUM(C57:BJ57)</f>
        <v>5528.0772513900001</v>
      </c>
    </row>
    <row r="58" spans="1:63" x14ac:dyDescent="0.3">
      <c r="A58" s="21"/>
      <c r="B58" s="24" t="s">
        <v>40</v>
      </c>
      <c r="C58" s="23">
        <v>0</v>
      </c>
      <c r="D58" s="23">
        <v>0.40225132000000002</v>
      </c>
      <c r="E58" s="23">
        <v>0</v>
      </c>
      <c r="F58" s="23">
        <v>0</v>
      </c>
      <c r="G58" s="23">
        <v>0</v>
      </c>
      <c r="H58" s="23">
        <v>4.5444665999999998</v>
      </c>
      <c r="I58" s="23">
        <v>19.02391064</v>
      </c>
      <c r="J58" s="23">
        <v>0</v>
      </c>
      <c r="K58" s="23">
        <v>0</v>
      </c>
      <c r="L58" s="23">
        <v>15.79698282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2.5685501099999999</v>
      </c>
      <c r="S58" s="23">
        <v>9.8683835500000008</v>
      </c>
      <c r="T58" s="23">
        <v>0</v>
      </c>
      <c r="U58" s="23">
        <v>0</v>
      </c>
      <c r="V58" s="23">
        <v>1.2227499500000001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>
        <v>36.73499829</v>
      </c>
      <c r="AW58" s="23">
        <v>24.394591129999998</v>
      </c>
      <c r="AX58" s="23">
        <v>0</v>
      </c>
      <c r="AY58" s="23">
        <v>0</v>
      </c>
      <c r="AZ58" s="23">
        <v>159.20996097</v>
      </c>
      <c r="BA58" s="23">
        <v>0</v>
      </c>
      <c r="BB58" s="23">
        <v>0</v>
      </c>
      <c r="BC58" s="23">
        <v>0</v>
      </c>
      <c r="BD58" s="23">
        <v>0</v>
      </c>
      <c r="BE58" s="23">
        <v>0</v>
      </c>
      <c r="BF58" s="23">
        <v>16.600188030000002</v>
      </c>
      <c r="BG58" s="23">
        <v>1.4390079</v>
      </c>
      <c r="BH58" s="23">
        <v>0</v>
      </c>
      <c r="BI58" s="23">
        <v>0</v>
      </c>
      <c r="BJ58" s="23">
        <v>34.501017300000001</v>
      </c>
      <c r="BK58" s="22">
        <f>SUM(C58:BJ58)</f>
        <v>326.30705861000001</v>
      </c>
    </row>
    <row r="59" spans="1:63" x14ac:dyDescent="0.3">
      <c r="A59" s="21"/>
      <c r="B59" s="24" t="s">
        <v>39</v>
      </c>
      <c r="C59" s="23">
        <v>0</v>
      </c>
      <c r="D59" s="23">
        <v>5.7439249800000001</v>
      </c>
      <c r="E59" s="23">
        <v>0</v>
      </c>
      <c r="F59" s="23">
        <v>0</v>
      </c>
      <c r="G59" s="23">
        <v>0</v>
      </c>
      <c r="H59" s="23">
        <v>110.15075829</v>
      </c>
      <c r="I59" s="23">
        <v>9.6890730900000008</v>
      </c>
      <c r="J59" s="23">
        <v>0</v>
      </c>
      <c r="K59" s="23">
        <v>0</v>
      </c>
      <c r="L59" s="23">
        <v>74.516084340000006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47.650535150000003</v>
      </c>
      <c r="S59" s="23">
        <v>0.48914210000000002</v>
      </c>
      <c r="T59" s="23">
        <v>0</v>
      </c>
      <c r="U59" s="23">
        <v>0</v>
      </c>
      <c r="V59" s="23">
        <v>7.6886824000000002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0.94350124000000002</v>
      </c>
      <c r="AC59" s="23">
        <v>0</v>
      </c>
      <c r="AD59" s="23">
        <v>0</v>
      </c>
      <c r="AE59" s="23">
        <v>0</v>
      </c>
      <c r="AF59" s="23">
        <v>0.52363888000000003</v>
      </c>
      <c r="AG59" s="23">
        <v>0</v>
      </c>
      <c r="AH59" s="23">
        <v>0</v>
      </c>
      <c r="AI59" s="23">
        <v>0</v>
      </c>
      <c r="AJ59" s="23">
        <v>0</v>
      </c>
      <c r="AK59" s="23">
        <v>0</v>
      </c>
      <c r="AL59" s="23">
        <v>0</v>
      </c>
      <c r="AM59" s="23">
        <v>0</v>
      </c>
      <c r="AN59" s="23">
        <v>0</v>
      </c>
      <c r="AO59" s="23">
        <v>0</v>
      </c>
      <c r="AP59" s="23">
        <v>0</v>
      </c>
      <c r="AQ59" s="23">
        <v>0</v>
      </c>
      <c r="AR59" s="23">
        <v>0</v>
      </c>
      <c r="AS59" s="23">
        <v>0</v>
      </c>
      <c r="AT59" s="23">
        <v>0</v>
      </c>
      <c r="AU59" s="23">
        <v>0</v>
      </c>
      <c r="AV59" s="23">
        <v>1300.0369277899999</v>
      </c>
      <c r="AW59" s="23">
        <v>167.83380986</v>
      </c>
      <c r="AX59" s="23">
        <v>0</v>
      </c>
      <c r="AY59" s="23">
        <v>0</v>
      </c>
      <c r="AZ59" s="23">
        <v>1149.1160834</v>
      </c>
      <c r="BA59" s="23">
        <v>0</v>
      </c>
      <c r="BB59" s="23">
        <v>0</v>
      </c>
      <c r="BC59" s="23">
        <v>0</v>
      </c>
      <c r="BD59" s="23">
        <v>0</v>
      </c>
      <c r="BE59" s="23">
        <v>0</v>
      </c>
      <c r="BF59" s="23">
        <v>489.57676471000002</v>
      </c>
      <c r="BG59" s="23">
        <v>28.054362640000001</v>
      </c>
      <c r="BH59" s="23">
        <v>0</v>
      </c>
      <c r="BI59" s="23">
        <v>0</v>
      </c>
      <c r="BJ59" s="23">
        <v>191.12964316</v>
      </c>
      <c r="BK59" s="22">
        <f>SUM(C59:BJ59)</f>
        <v>3583.1429320299999</v>
      </c>
    </row>
    <row r="60" spans="1:63" x14ac:dyDescent="0.3">
      <c r="A60" s="21"/>
      <c r="B60" s="24" t="s">
        <v>38</v>
      </c>
      <c r="C60" s="23">
        <v>0</v>
      </c>
      <c r="D60" s="23">
        <v>4.0852677799999997</v>
      </c>
      <c r="E60" s="23">
        <v>0</v>
      </c>
      <c r="F60" s="23">
        <v>0</v>
      </c>
      <c r="G60" s="23">
        <v>0</v>
      </c>
      <c r="H60" s="23">
        <v>163.06736620999999</v>
      </c>
      <c r="I60" s="23">
        <v>11.024604180000001</v>
      </c>
      <c r="J60" s="23">
        <v>0</v>
      </c>
      <c r="K60" s="23">
        <v>0</v>
      </c>
      <c r="L60" s="23">
        <v>84.095548730000004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164.42897281</v>
      </c>
      <c r="S60" s="23">
        <v>0.82764546000000005</v>
      </c>
      <c r="T60" s="23">
        <v>0</v>
      </c>
      <c r="U60" s="23">
        <v>0</v>
      </c>
      <c r="V60" s="23">
        <v>21.907932989999999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23">
        <v>0</v>
      </c>
      <c r="AS60" s="23">
        <v>0</v>
      </c>
      <c r="AT60" s="23">
        <v>0</v>
      </c>
      <c r="AU60" s="23">
        <v>0</v>
      </c>
      <c r="AV60" s="23">
        <v>176.98737016000001</v>
      </c>
      <c r="AW60" s="23">
        <v>69.759369129999996</v>
      </c>
      <c r="AX60" s="23">
        <v>0</v>
      </c>
      <c r="AY60" s="23">
        <v>0</v>
      </c>
      <c r="AZ60" s="23">
        <v>321.43870539</v>
      </c>
      <c r="BA60" s="23">
        <v>0</v>
      </c>
      <c r="BB60" s="23">
        <v>0</v>
      </c>
      <c r="BC60" s="23">
        <v>0</v>
      </c>
      <c r="BD60" s="23">
        <v>0</v>
      </c>
      <c r="BE60" s="23">
        <v>0</v>
      </c>
      <c r="BF60" s="23">
        <v>69.054606419999999</v>
      </c>
      <c r="BG60" s="23">
        <v>8.3678183300000004</v>
      </c>
      <c r="BH60" s="23">
        <v>0</v>
      </c>
      <c r="BI60" s="23">
        <v>0</v>
      </c>
      <c r="BJ60" s="23">
        <v>41.162705090000003</v>
      </c>
      <c r="BK60" s="22">
        <f>SUM(C60:BJ60)</f>
        <v>1136.2079126799999</v>
      </c>
    </row>
    <row r="61" spans="1:63" x14ac:dyDescent="0.3">
      <c r="A61" s="21"/>
      <c r="B61" s="24" t="s">
        <v>37</v>
      </c>
      <c r="C61" s="23">
        <v>0</v>
      </c>
      <c r="D61" s="23">
        <v>9.6733198599999994</v>
      </c>
      <c r="E61" s="23">
        <v>0</v>
      </c>
      <c r="F61" s="23">
        <v>0</v>
      </c>
      <c r="G61" s="23">
        <v>0</v>
      </c>
      <c r="H61" s="23">
        <v>177.54971488000001</v>
      </c>
      <c r="I61" s="23">
        <v>134.28892567</v>
      </c>
      <c r="J61" s="23">
        <v>0</v>
      </c>
      <c r="K61" s="23">
        <v>0</v>
      </c>
      <c r="L61" s="23">
        <v>576.52383817999998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106.09581842999999</v>
      </c>
      <c r="S61" s="23">
        <v>11.37566271</v>
      </c>
      <c r="T61" s="23">
        <v>0</v>
      </c>
      <c r="U61" s="23">
        <v>0</v>
      </c>
      <c r="V61" s="23">
        <v>53.578598759999998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0.47934269000000002</v>
      </c>
      <c r="AC61" s="23">
        <v>4.9313500000000001E-3</v>
      </c>
      <c r="AD61" s="23">
        <v>0</v>
      </c>
      <c r="AE61" s="23">
        <v>0</v>
      </c>
      <c r="AF61" s="23">
        <v>0.11715965</v>
      </c>
      <c r="AG61" s="23">
        <v>0</v>
      </c>
      <c r="AH61" s="23">
        <v>0</v>
      </c>
      <c r="AI61" s="23">
        <v>0</v>
      </c>
      <c r="AJ61" s="23">
        <v>0</v>
      </c>
      <c r="AK61" s="23">
        <v>0</v>
      </c>
      <c r="AL61" s="23">
        <v>0</v>
      </c>
      <c r="AM61" s="23">
        <v>0</v>
      </c>
      <c r="AN61" s="23">
        <v>0</v>
      </c>
      <c r="AO61" s="23">
        <v>0</v>
      </c>
      <c r="AP61" s="23">
        <v>0</v>
      </c>
      <c r="AQ61" s="23">
        <v>0</v>
      </c>
      <c r="AR61" s="23">
        <v>0</v>
      </c>
      <c r="AS61" s="23">
        <v>0</v>
      </c>
      <c r="AT61" s="23">
        <v>0</v>
      </c>
      <c r="AU61" s="23">
        <v>0</v>
      </c>
      <c r="AV61" s="23">
        <v>1129.71567119</v>
      </c>
      <c r="AW61" s="23">
        <v>478.46440237000002</v>
      </c>
      <c r="AX61" s="23">
        <v>0.18577363999999999</v>
      </c>
      <c r="AY61" s="23">
        <v>0</v>
      </c>
      <c r="AZ61" s="23">
        <v>2238.1921517699998</v>
      </c>
      <c r="BA61" s="23">
        <v>0</v>
      </c>
      <c r="BB61" s="23">
        <v>0</v>
      </c>
      <c r="BC61" s="23">
        <v>0</v>
      </c>
      <c r="BD61" s="23">
        <v>0</v>
      </c>
      <c r="BE61" s="23">
        <v>0</v>
      </c>
      <c r="BF61" s="23">
        <v>465.84216874999998</v>
      </c>
      <c r="BG61" s="23">
        <v>36.362495719999998</v>
      </c>
      <c r="BH61" s="23">
        <v>0</v>
      </c>
      <c r="BI61" s="23">
        <v>0</v>
      </c>
      <c r="BJ61" s="23">
        <v>253.02763901</v>
      </c>
      <c r="BK61" s="22">
        <f>SUM(C61:BJ61)</f>
        <v>5671.477614630001</v>
      </c>
    </row>
    <row r="62" spans="1:63" x14ac:dyDescent="0.3">
      <c r="A62" s="21"/>
      <c r="B62" s="24" t="s">
        <v>36</v>
      </c>
      <c r="C62" s="23">
        <v>0</v>
      </c>
      <c r="D62" s="23">
        <v>0.35754248</v>
      </c>
      <c r="E62" s="23">
        <v>0</v>
      </c>
      <c r="F62" s="23">
        <v>0</v>
      </c>
      <c r="G62" s="23">
        <v>0</v>
      </c>
      <c r="H62" s="23">
        <v>13.34023285</v>
      </c>
      <c r="I62" s="23">
        <v>13.422353810000001</v>
      </c>
      <c r="J62" s="23">
        <v>0</v>
      </c>
      <c r="K62" s="23">
        <v>0</v>
      </c>
      <c r="L62" s="23">
        <v>22.333460339999998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9.0292432599999994</v>
      </c>
      <c r="S62" s="23">
        <v>5.6639809999999999E-2</v>
      </c>
      <c r="T62" s="23">
        <v>0</v>
      </c>
      <c r="U62" s="23">
        <v>0</v>
      </c>
      <c r="V62" s="23">
        <v>2.1243380799999998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0</v>
      </c>
      <c r="AL62" s="23">
        <v>0</v>
      </c>
      <c r="AM62" s="23">
        <v>0</v>
      </c>
      <c r="AN62" s="23">
        <v>0</v>
      </c>
      <c r="AO62" s="23">
        <v>0</v>
      </c>
      <c r="AP62" s="23">
        <v>0</v>
      </c>
      <c r="AQ62" s="23">
        <v>0</v>
      </c>
      <c r="AR62" s="23">
        <v>0</v>
      </c>
      <c r="AS62" s="23">
        <v>0</v>
      </c>
      <c r="AT62" s="23">
        <v>0</v>
      </c>
      <c r="AU62" s="23">
        <v>0</v>
      </c>
      <c r="AV62" s="23">
        <v>56.423028000000002</v>
      </c>
      <c r="AW62" s="23">
        <v>28.659253289999999</v>
      </c>
      <c r="AX62" s="23">
        <v>0</v>
      </c>
      <c r="AY62" s="23">
        <v>0</v>
      </c>
      <c r="AZ62" s="23">
        <v>115.45576882</v>
      </c>
      <c r="BA62" s="23">
        <v>0</v>
      </c>
      <c r="BB62" s="23">
        <v>0</v>
      </c>
      <c r="BC62" s="23">
        <v>0</v>
      </c>
      <c r="BD62" s="23">
        <v>0</v>
      </c>
      <c r="BE62" s="23">
        <v>0</v>
      </c>
      <c r="BF62" s="23">
        <v>27.844714400000001</v>
      </c>
      <c r="BG62" s="23">
        <v>4.6500080099999996</v>
      </c>
      <c r="BH62" s="23">
        <v>0</v>
      </c>
      <c r="BI62" s="23">
        <v>0</v>
      </c>
      <c r="BJ62" s="23">
        <v>23.600771999999999</v>
      </c>
      <c r="BK62" s="22">
        <f>SUM(C62:BJ62)</f>
        <v>317.29735515000004</v>
      </c>
    </row>
    <row r="63" spans="1:63" x14ac:dyDescent="0.3">
      <c r="A63" s="21"/>
      <c r="B63" s="33" t="s">
        <v>22</v>
      </c>
      <c r="C63" s="19">
        <f>SUM(C43:C62)</f>
        <v>0</v>
      </c>
      <c r="D63" s="19">
        <f>SUM(D43:D62)</f>
        <v>118.86089716000004</v>
      </c>
      <c r="E63" s="19">
        <f>SUM(E43:E62)</f>
        <v>0</v>
      </c>
      <c r="F63" s="19">
        <f>SUM(F43:F62)</f>
        <v>0</v>
      </c>
      <c r="G63" s="19">
        <f>SUM(G43:G62)</f>
        <v>0</v>
      </c>
      <c r="H63" s="19">
        <f>SUM(H43:H62)</f>
        <v>2373.5882307800002</v>
      </c>
      <c r="I63" s="19">
        <f>SUM(I43:I62)</f>
        <v>10240.031949200002</v>
      </c>
      <c r="J63" s="19">
        <f>SUM(J43:J62)</f>
        <v>33.259042010000002</v>
      </c>
      <c r="K63" s="19">
        <f>SUM(K43:K62)</f>
        <v>0</v>
      </c>
      <c r="L63" s="19">
        <f>SUM(L43:L62)</f>
        <v>9073.6154865700009</v>
      </c>
      <c r="M63" s="19">
        <f>SUM(M43:M62)</f>
        <v>0</v>
      </c>
      <c r="N63" s="19">
        <f>SUM(N43:N62)</f>
        <v>0</v>
      </c>
      <c r="O63" s="19">
        <f>SUM(O43:O62)</f>
        <v>0</v>
      </c>
      <c r="P63" s="19">
        <f>SUM(P43:P62)</f>
        <v>0</v>
      </c>
      <c r="Q63" s="19">
        <f>SUM(Q43:Q62)</f>
        <v>0</v>
      </c>
      <c r="R63" s="19">
        <f>SUM(R43:R62)</f>
        <v>1118.9603057499999</v>
      </c>
      <c r="S63" s="19">
        <f>SUM(S43:S62)</f>
        <v>394.47456034999993</v>
      </c>
      <c r="T63" s="19">
        <f>SUM(T43:T62)</f>
        <v>0</v>
      </c>
      <c r="U63" s="19">
        <f>SUM(U43:U62)</f>
        <v>0</v>
      </c>
      <c r="V63" s="19">
        <f>SUM(V43:V62)</f>
        <v>556.76322757000003</v>
      </c>
      <c r="W63" s="19">
        <f>SUM(W43:W62)</f>
        <v>0</v>
      </c>
      <c r="X63" s="19">
        <f>SUM(X43:X62)</f>
        <v>0</v>
      </c>
      <c r="Y63" s="19">
        <f>SUM(Y43:Y62)</f>
        <v>0</v>
      </c>
      <c r="Z63" s="19">
        <f>SUM(Z43:Z62)</f>
        <v>0</v>
      </c>
      <c r="AA63" s="19">
        <f>SUM(AA43:AA62)</f>
        <v>0</v>
      </c>
      <c r="AB63" s="19">
        <f>SUM(AB43:AB62)</f>
        <v>10.09723104</v>
      </c>
      <c r="AC63" s="19">
        <f>SUM(AC43:AC62)</f>
        <v>0.70535201000000003</v>
      </c>
      <c r="AD63" s="19">
        <f>SUM(AD43:AD62)</f>
        <v>0</v>
      </c>
      <c r="AE63" s="19">
        <f>SUM(AE43:AE62)</f>
        <v>0</v>
      </c>
      <c r="AF63" s="19">
        <f>SUM(AF43:AF62)</f>
        <v>15.083078089999999</v>
      </c>
      <c r="AG63" s="19">
        <f>SUM(AG43:AG62)</f>
        <v>0</v>
      </c>
      <c r="AH63" s="19">
        <f>SUM(AH43:AH62)</f>
        <v>0</v>
      </c>
      <c r="AI63" s="19">
        <f>SUM(AI43:AI62)</f>
        <v>0</v>
      </c>
      <c r="AJ63" s="19">
        <f>SUM(AJ43:AJ62)</f>
        <v>0</v>
      </c>
      <c r="AK63" s="19">
        <f>SUM(AK43:AK62)</f>
        <v>0</v>
      </c>
      <c r="AL63" s="19">
        <f>SUM(AL43:AL62)</f>
        <v>0.40509692000000003</v>
      </c>
      <c r="AM63" s="19">
        <f>SUM(AM43:AM62)</f>
        <v>0</v>
      </c>
      <c r="AN63" s="19">
        <f>SUM(AN43:AN62)</f>
        <v>0</v>
      </c>
      <c r="AO63" s="19">
        <f>SUM(AO43:AO62)</f>
        <v>0</v>
      </c>
      <c r="AP63" s="19">
        <f>SUM(AP43:AP62)</f>
        <v>0</v>
      </c>
      <c r="AQ63" s="19">
        <f>SUM(AQ43:AQ62)</f>
        <v>0</v>
      </c>
      <c r="AR63" s="19">
        <f>SUM(AR43:AR62)</f>
        <v>0</v>
      </c>
      <c r="AS63" s="19">
        <f>SUM(AS43:AS62)</f>
        <v>0</v>
      </c>
      <c r="AT63" s="19">
        <f>SUM(AT43:AT62)</f>
        <v>0</v>
      </c>
      <c r="AU63" s="19">
        <f>SUM(AU43:AU62)</f>
        <v>0</v>
      </c>
      <c r="AV63" s="19">
        <f>SUM(AV43:AV62)</f>
        <v>13152.792945790003</v>
      </c>
      <c r="AW63" s="19">
        <f>SUM(AW43:AW62)</f>
        <v>5369.1936385699992</v>
      </c>
      <c r="AX63" s="19">
        <f>SUM(AX43:AX62)</f>
        <v>0.18577363999999999</v>
      </c>
      <c r="AY63" s="19">
        <f>SUM(AY43:AY62)</f>
        <v>0</v>
      </c>
      <c r="AZ63" s="19">
        <f>SUM(AZ43:AZ62)</f>
        <v>21020.682960390001</v>
      </c>
      <c r="BA63" s="19">
        <f>SUM(BA43:BA62)</f>
        <v>0</v>
      </c>
      <c r="BB63" s="19">
        <f>SUM(BB43:BB62)</f>
        <v>0</v>
      </c>
      <c r="BC63" s="19">
        <f>SUM(BC43:BC62)</f>
        <v>0</v>
      </c>
      <c r="BD63" s="19">
        <f>SUM(BD43:BD62)</f>
        <v>0</v>
      </c>
      <c r="BE63" s="19">
        <f>SUM(BE43:BE62)</f>
        <v>0</v>
      </c>
      <c r="BF63" s="19">
        <f>SUM(BF43:BF62)</f>
        <v>4706.8497067400012</v>
      </c>
      <c r="BG63" s="19">
        <f>SUM(BG43:BG62)</f>
        <v>563.14704588000006</v>
      </c>
      <c r="BH63" s="19">
        <f>SUM(BH43:BH62)</f>
        <v>0</v>
      </c>
      <c r="BI63" s="19">
        <f>SUM(BI43:BI62)</f>
        <v>0</v>
      </c>
      <c r="BJ63" s="19">
        <f>SUM(BJ43:BJ62)</f>
        <v>2543.6461754299999</v>
      </c>
      <c r="BK63" s="18">
        <f>SUM(C63:BJ63)</f>
        <v>71292.342703889997</v>
      </c>
    </row>
    <row r="64" spans="1:63" x14ac:dyDescent="0.3">
      <c r="A64" s="21"/>
      <c r="B64" s="20" t="s">
        <v>21</v>
      </c>
      <c r="C64" s="19">
        <f>+C63+C41</f>
        <v>0</v>
      </c>
      <c r="D64" s="19">
        <f>+D63+D41</f>
        <v>122.82683422000004</v>
      </c>
      <c r="E64" s="19">
        <f>+E63+E41</f>
        <v>0</v>
      </c>
      <c r="F64" s="19">
        <f>+F63+F41</f>
        <v>0</v>
      </c>
      <c r="G64" s="19">
        <f>+G63+G41</f>
        <v>0</v>
      </c>
      <c r="H64" s="19">
        <f>+H63+H41</f>
        <v>2587.1879367500001</v>
      </c>
      <c r="I64" s="19">
        <f>+I63+I41</f>
        <v>10244.134928860001</v>
      </c>
      <c r="J64" s="19">
        <f>+J63+J41</f>
        <v>33.259042010000002</v>
      </c>
      <c r="K64" s="19">
        <f>+K63+K41</f>
        <v>0</v>
      </c>
      <c r="L64" s="19">
        <f>+L63+L41</f>
        <v>9094.7169100700012</v>
      </c>
      <c r="M64" s="19">
        <f>+M63+M41</f>
        <v>0</v>
      </c>
      <c r="N64" s="19">
        <f>+N63+N41</f>
        <v>0</v>
      </c>
      <c r="O64" s="19">
        <f>+O63+O41</f>
        <v>0</v>
      </c>
      <c r="P64" s="19">
        <f>+P63+P41</f>
        <v>0</v>
      </c>
      <c r="Q64" s="19">
        <f>+Q63+Q41</f>
        <v>0</v>
      </c>
      <c r="R64" s="19">
        <f>+R63+R41</f>
        <v>1267.4195224199998</v>
      </c>
      <c r="S64" s="19">
        <f>+S63+S41</f>
        <v>396.24123801999991</v>
      </c>
      <c r="T64" s="19">
        <f>+T63+T41</f>
        <v>0</v>
      </c>
      <c r="U64" s="19">
        <f>+U63+U41</f>
        <v>0</v>
      </c>
      <c r="V64" s="19">
        <f>+V63+V41</f>
        <v>559.14869616999999</v>
      </c>
      <c r="W64" s="19">
        <f>+W63+W41</f>
        <v>0</v>
      </c>
      <c r="X64" s="19">
        <f>+X63+X41</f>
        <v>0</v>
      </c>
      <c r="Y64" s="19">
        <f>+Y63+Y41</f>
        <v>0</v>
      </c>
      <c r="Z64" s="19">
        <f>+Z63+Z41</f>
        <v>0</v>
      </c>
      <c r="AA64" s="19">
        <f>+AA63+AA41</f>
        <v>0</v>
      </c>
      <c r="AB64" s="19">
        <f>+AB63+AB41</f>
        <v>11.24467039</v>
      </c>
      <c r="AC64" s="19">
        <f>+AC63+AC41</f>
        <v>0.93295389000000006</v>
      </c>
      <c r="AD64" s="19">
        <f>+AD63+AD41</f>
        <v>0</v>
      </c>
      <c r="AE64" s="19">
        <f>+AE63+AE41</f>
        <v>0</v>
      </c>
      <c r="AF64" s="19">
        <f>+AF63+AF41</f>
        <v>15.174398609999999</v>
      </c>
      <c r="AG64" s="19">
        <f>+AG63+AG41</f>
        <v>0</v>
      </c>
      <c r="AH64" s="19">
        <f>+AH63+AH41</f>
        <v>0</v>
      </c>
      <c r="AI64" s="19">
        <f>+AI63+AI41</f>
        <v>0</v>
      </c>
      <c r="AJ64" s="19">
        <f>+AJ63+AJ41</f>
        <v>0</v>
      </c>
      <c r="AK64" s="19">
        <f>+AK63+AK41</f>
        <v>0</v>
      </c>
      <c r="AL64" s="19">
        <f>+AL63+AL41</f>
        <v>0.40786934000000002</v>
      </c>
      <c r="AM64" s="19">
        <f>+AM63+AM41</f>
        <v>0</v>
      </c>
      <c r="AN64" s="19">
        <f>+AN63+AN41</f>
        <v>0</v>
      </c>
      <c r="AO64" s="19">
        <f>+AO63+AO41</f>
        <v>0</v>
      </c>
      <c r="AP64" s="19">
        <f>+AP63+AP41</f>
        <v>0</v>
      </c>
      <c r="AQ64" s="19">
        <f>+AQ63+AQ41</f>
        <v>0</v>
      </c>
      <c r="AR64" s="19">
        <f>+AR63+AR41</f>
        <v>0</v>
      </c>
      <c r="AS64" s="19">
        <f>+AS63+AS41</f>
        <v>0</v>
      </c>
      <c r="AT64" s="19">
        <f>+AT63+AT41</f>
        <v>0</v>
      </c>
      <c r="AU64" s="19">
        <f>+AU63+AU41</f>
        <v>0</v>
      </c>
      <c r="AV64" s="19">
        <f>+AV63+AV41</f>
        <v>14449.962411290002</v>
      </c>
      <c r="AW64" s="19">
        <f>+AW63+AW41</f>
        <v>5464.0353454899996</v>
      </c>
      <c r="AX64" s="19">
        <f>+AX63+AX41</f>
        <v>0.18577363999999999</v>
      </c>
      <c r="AY64" s="19">
        <f>+AY63+AY41</f>
        <v>0</v>
      </c>
      <c r="AZ64" s="19">
        <f>+AZ63+AZ41</f>
        <v>21196.920017209999</v>
      </c>
      <c r="BA64" s="19">
        <f>+BA63+BA41</f>
        <v>0</v>
      </c>
      <c r="BB64" s="19">
        <f>+BB63+BB41</f>
        <v>0</v>
      </c>
      <c r="BC64" s="19">
        <f>+BC63+BC41</f>
        <v>0</v>
      </c>
      <c r="BD64" s="19">
        <f>+BD63+BD41</f>
        <v>0</v>
      </c>
      <c r="BE64" s="19">
        <f>+BE63+BE41</f>
        <v>0</v>
      </c>
      <c r="BF64" s="19">
        <f>+BF63+BF41</f>
        <v>5328.6025165700012</v>
      </c>
      <c r="BG64" s="19">
        <f>+BG63+BG41</f>
        <v>600.94164959000011</v>
      </c>
      <c r="BH64" s="19">
        <f>+BH63+BH41</f>
        <v>0</v>
      </c>
      <c r="BI64" s="19">
        <f>+BI63+BI41</f>
        <v>0</v>
      </c>
      <c r="BJ64" s="19">
        <f>+BJ63+BJ41</f>
        <v>2577.3504562499998</v>
      </c>
      <c r="BK64" s="18">
        <f>+BK63+BK41</f>
        <v>73950.693170789993</v>
      </c>
    </row>
    <row r="65" spans="1:66" x14ac:dyDescent="0.3">
      <c r="A65" s="21"/>
      <c r="B65" s="20"/>
      <c r="C65" s="19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18"/>
    </row>
    <row r="66" spans="1:66" x14ac:dyDescent="0.3">
      <c r="A66" s="25" t="s">
        <v>35</v>
      </c>
      <c r="B66" s="31" t="s">
        <v>34</v>
      </c>
      <c r="C66" s="23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2"/>
    </row>
    <row r="67" spans="1:66" x14ac:dyDescent="0.3">
      <c r="A67" s="25" t="s">
        <v>29</v>
      </c>
      <c r="B67" s="32" t="s">
        <v>33</v>
      </c>
      <c r="C67" s="23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36">
        <f>SUM(C67:BJ67)</f>
        <v>0</v>
      </c>
    </row>
    <row r="68" spans="1:66" x14ac:dyDescent="0.3">
      <c r="A68" s="25"/>
      <c r="B68" s="34" t="s">
        <v>32</v>
      </c>
      <c r="C68" s="23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36">
        <f>SUM(C68:BJ68)</f>
        <v>0</v>
      </c>
    </row>
    <row r="69" spans="1:66" x14ac:dyDescent="0.3">
      <c r="A69" s="25"/>
      <c r="B69" s="20" t="s">
        <v>10</v>
      </c>
      <c r="C69" s="28">
        <f>SUM(C68)</f>
        <v>0</v>
      </c>
      <c r="D69" s="28">
        <f>SUM(D68)</f>
        <v>0</v>
      </c>
      <c r="E69" s="28">
        <f>SUM(E68)</f>
        <v>0</v>
      </c>
      <c r="F69" s="28">
        <f>SUM(F68)</f>
        <v>0</v>
      </c>
      <c r="G69" s="28">
        <f>SUM(G68)</f>
        <v>0</v>
      </c>
      <c r="H69" s="28">
        <f>SUM(H68)</f>
        <v>0</v>
      </c>
      <c r="I69" s="28">
        <f>SUM(I68)</f>
        <v>0</v>
      </c>
      <c r="J69" s="28">
        <f>SUM(J68)</f>
        <v>0</v>
      </c>
      <c r="K69" s="28">
        <f>SUM(K68)</f>
        <v>0</v>
      </c>
      <c r="L69" s="28">
        <f>SUM(L68)</f>
        <v>0</v>
      </c>
      <c r="M69" s="28">
        <f>SUM(M68)</f>
        <v>0</v>
      </c>
      <c r="N69" s="28">
        <f>SUM(N68)</f>
        <v>0</v>
      </c>
      <c r="O69" s="28">
        <f>SUM(O68)</f>
        <v>0</v>
      </c>
      <c r="P69" s="28">
        <f>SUM(P68)</f>
        <v>0</v>
      </c>
      <c r="Q69" s="28">
        <f>SUM(Q68)</f>
        <v>0</v>
      </c>
      <c r="R69" s="28">
        <f>SUM(R68)</f>
        <v>0</v>
      </c>
      <c r="S69" s="28">
        <f>SUM(S68)</f>
        <v>0</v>
      </c>
      <c r="T69" s="28">
        <f>SUM(T68)</f>
        <v>0</v>
      </c>
      <c r="U69" s="28">
        <f>SUM(U68)</f>
        <v>0</v>
      </c>
      <c r="V69" s="28">
        <f>SUM(V68)</f>
        <v>0</v>
      </c>
      <c r="W69" s="28">
        <f>SUM(W68)</f>
        <v>0</v>
      </c>
      <c r="X69" s="28">
        <f>SUM(X68)</f>
        <v>0</v>
      </c>
      <c r="Y69" s="28">
        <f>SUM(Y68)</f>
        <v>0</v>
      </c>
      <c r="Z69" s="28">
        <f>SUM(Z68)</f>
        <v>0</v>
      </c>
      <c r="AA69" s="28">
        <f>SUM(AA68)</f>
        <v>0</v>
      </c>
      <c r="AB69" s="28">
        <f>SUM(AB68)</f>
        <v>0</v>
      </c>
      <c r="AC69" s="28">
        <f>SUM(AC68)</f>
        <v>0</v>
      </c>
      <c r="AD69" s="28">
        <f>SUM(AD68)</f>
        <v>0</v>
      </c>
      <c r="AE69" s="28">
        <f>SUM(AE68)</f>
        <v>0</v>
      </c>
      <c r="AF69" s="28">
        <f>SUM(AF68)</f>
        <v>0</v>
      </c>
      <c r="AG69" s="28">
        <f>SUM(AG68)</f>
        <v>0</v>
      </c>
      <c r="AH69" s="28">
        <f>SUM(AH68)</f>
        <v>0</v>
      </c>
      <c r="AI69" s="28">
        <f>SUM(AI68)</f>
        <v>0</v>
      </c>
      <c r="AJ69" s="28">
        <f>SUM(AJ68)</f>
        <v>0</v>
      </c>
      <c r="AK69" s="28">
        <f>SUM(AK68)</f>
        <v>0</v>
      </c>
      <c r="AL69" s="28">
        <f>SUM(AL68)</f>
        <v>0</v>
      </c>
      <c r="AM69" s="28">
        <f>SUM(AM68)</f>
        <v>0</v>
      </c>
      <c r="AN69" s="28">
        <f>SUM(AN68)</f>
        <v>0</v>
      </c>
      <c r="AO69" s="28">
        <f>SUM(AO68)</f>
        <v>0</v>
      </c>
      <c r="AP69" s="28">
        <f>SUM(AP68)</f>
        <v>0</v>
      </c>
      <c r="AQ69" s="28">
        <f>SUM(AQ68)</f>
        <v>0</v>
      </c>
      <c r="AR69" s="28">
        <f>SUM(AR68)</f>
        <v>0</v>
      </c>
      <c r="AS69" s="28">
        <f>SUM(AS68)</f>
        <v>0</v>
      </c>
      <c r="AT69" s="28">
        <f>SUM(AT68)</f>
        <v>0</v>
      </c>
      <c r="AU69" s="28">
        <f>SUM(AU68)</f>
        <v>0</v>
      </c>
      <c r="AV69" s="28">
        <f>SUM(AV68)</f>
        <v>0</v>
      </c>
      <c r="AW69" s="28">
        <f>SUM(AW68)</f>
        <v>0</v>
      </c>
      <c r="AX69" s="28">
        <f>SUM(AX68)</f>
        <v>0</v>
      </c>
      <c r="AY69" s="28">
        <f>SUM(AY68)</f>
        <v>0</v>
      </c>
      <c r="AZ69" s="28">
        <f>SUM(AZ68)</f>
        <v>0</v>
      </c>
      <c r="BA69" s="28">
        <f>SUM(BA68)</f>
        <v>0</v>
      </c>
      <c r="BB69" s="28">
        <f>SUM(BB68)</f>
        <v>0</v>
      </c>
      <c r="BC69" s="28">
        <f>SUM(BC68)</f>
        <v>0</v>
      </c>
      <c r="BD69" s="28">
        <f>SUM(BD68)</f>
        <v>0</v>
      </c>
      <c r="BE69" s="28">
        <f>SUM(BE68)</f>
        <v>0</v>
      </c>
      <c r="BF69" s="28">
        <f>SUM(BF68)</f>
        <v>0</v>
      </c>
      <c r="BG69" s="28">
        <f>SUM(BG68)</f>
        <v>0</v>
      </c>
      <c r="BH69" s="28">
        <f>SUM(BH68)</f>
        <v>0</v>
      </c>
      <c r="BI69" s="28">
        <f>SUM(BI68)</f>
        <v>0</v>
      </c>
      <c r="BJ69" s="28">
        <f>SUM(BJ68)</f>
        <v>0</v>
      </c>
      <c r="BK69" s="18">
        <f>SUM(BK68)</f>
        <v>0</v>
      </c>
    </row>
    <row r="70" spans="1:66" x14ac:dyDescent="0.3">
      <c r="A70" s="25"/>
      <c r="B70" s="32"/>
      <c r="C70" s="23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2"/>
    </row>
    <row r="71" spans="1:66" x14ac:dyDescent="0.3">
      <c r="A71" s="25" t="s">
        <v>31</v>
      </c>
      <c r="B71" s="31" t="s">
        <v>30</v>
      </c>
      <c r="C71" s="23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2"/>
    </row>
    <row r="72" spans="1:66" x14ac:dyDescent="0.3">
      <c r="A72" s="25" t="s">
        <v>29</v>
      </c>
      <c r="B72" s="35" t="s">
        <v>28</v>
      </c>
      <c r="C72" s="23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2"/>
    </row>
    <row r="73" spans="1:66" x14ac:dyDescent="0.3">
      <c r="A73" s="25"/>
      <c r="B73" s="34" t="s">
        <v>27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3">
        <v>0</v>
      </c>
      <c r="AR73" s="23">
        <v>1.49850251</v>
      </c>
      <c r="AS73" s="23">
        <v>0</v>
      </c>
      <c r="AT73" s="23">
        <v>0</v>
      </c>
      <c r="AU73" s="23">
        <v>0</v>
      </c>
      <c r="AV73" s="23">
        <v>6.7227595899999999</v>
      </c>
      <c r="AW73" s="23">
        <v>191.50336411999999</v>
      </c>
      <c r="AX73" s="23">
        <v>0</v>
      </c>
      <c r="AY73" s="23">
        <v>0</v>
      </c>
      <c r="AZ73" s="23">
        <v>22.458218819999999</v>
      </c>
      <c r="BA73" s="23">
        <v>0</v>
      </c>
      <c r="BB73" s="23">
        <v>0</v>
      </c>
      <c r="BC73" s="23">
        <v>0</v>
      </c>
      <c r="BD73" s="23">
        <v>0</v>
      </c>
      <c r="BE73" s="23">
        <v>0</v>
      </c>
      <c r="BF73" s="23">
        <v>3.8184098</v>
      </c>
      <c r="BG73" s="23">
        <v>0.11013994000000001</v>
      </c>
      <c r="BH73" s="23">
        <v>0</v>
      </c>
      <c r="BI73" s="23">
        <v>0</v>
      </c>
      <c r="BJ73" s="23">
        <v>6.8287856400000004</v>
      </c>
      <c r="BK73" s="22">
        <f>SUM(C73:BJ73)</f>
        <v>232.94018041999999</v>
      </c>
      <c r="BM73" s="11"/>
      <c r="BN73" s="2"/>
    </row>
    <row r="74" spans="1:66" x14ac:dyDescent="0.3">
      <c r="A74" s="25"/>
      <c r="B74" s="33" t="s">
        <v>26</v>
      </c>
      <c r="C74" s="19">
        <f>SUM(C73)</f>
        <v>0</v>
      </c>
      <c r="D74" s="19">
        <f>SUM(D73)</f>
        <v>0</v>
      </c>
      <c r="E74" s="19">
        <f>SUM(E73)</f>
        <v>0</v>
      </c>
      <c r="F74" s="19">
        <f>SUM(F73)</f>
        <v>0</v>
      </c>
      <c r="G74" s="19">
        <f>SUM(G73)</f>
        <v>0</v>
      </c>
      <c r="H74" s="19">
        <f>SUM(H73)</f>
        <v>0</v>
      </c>
      <c r="I74" s="19">
        <f>SUM(I73)</f>
        <v>0</v>
      </c>
      <c r="J74" s="19">
        <f>SUM(J73)</f>
        <v>0</v>
      </c>
      <c r="K74" s="19">
        <f>SUM(K73)</f>
        <v>0</v>
      </c>
      <c r="L74" s="19">
        <f>SUM(L73)</f>
        <v>0</v>
      </c>
      <c r="M74" s="19">
        <f>SUM(M73)</f>
        <v>0</v>
      </c>
      <c r="N74" s="19">
        <f>SUM(N73)</f>
        <v>0</v>
      </c>
      <c r="O74" s="19">
        <f>SUM(O73)</f>
        <v>0</v>
      </c>
      <c r="P74" s="19">
        <f>SUM(P73)</f>
        <v>0</v>
      </c>
      <c r="Q74" s="19">
        <f>SUM(Q73)</f>
        <v>0</v>
      </c>
      <c r="R74" s="19">
        <f>SUM(R73)</f>
        <v>0</v>
      </c>
      <c r="S74" s="19">
        <f>SUM(S73)</f>
        <v>0</v>
      </c>
      <c r="T74" s="19">
        <f>SUM(T73)</f>
        <v>0</v>
      </c>
      <c r="U74" s="19">
        <f>SUM(U73)</f>
        <v>0</v>
      </c>
      <c r="V74" s="19">
        <f>SUM(V73)</f>
        <v>0</v>
      </c>
      <c r="W74" s="19">
        <f>SUM(W73)</f>
        <v>0</v>
      </c>
      <c r="X74" s="19">
        <f>SUM(X73)</f>
        <v>0</v>
      </c>
      <c r="Y74" s="19">
        <f>SUM(Y73)</f>
        <v>0</v>
      </c>
      <c r="Z74" s="19">
        <f>SUM(Z73)</f>
        <v>0</v>
      </c>
      <c r="AA74" s="19">
        <f>SUM(AA73)</f>
        <v>0</v>
      </c>
      <c r="AB74" s="19">
        <f>SUM(AB73)</f>
        <v>0</v>
      </c>
      <c r="AC74" s="19">
        <f>SUM(AC73)</f>
        <v>0</v>
      </c>
      <c r="AD74" s="19">
        <f>SUM(AD73)</f>
        <v>0</v>
      </c>
      <c r="AE74" s="19">
        <f>SUM(AE73)</f>
        <v>0</v>
      </c>
      <c r="AF74" s="19">
        <f>SUM(AF73)</f>
        <v>0</v>
      </c>
      <c r="AG74" s="19">
        <f>SUM(AG73)</f>
        <v>0</v>
      </c>
      <c r="AH74" s="19">
        <f>SUM(AH73)</f>
        <v>0</v>
      </c>
      <c r="AI74" s="19">
        <f>SUM(AI73)</f>
        <v>0</v>
      </c>
      <c r="AJ74" s="19">
        <f>SUM(AJ73)</f>
        <v>0</v>
      </c>
      <c r="AK74" s="19">
        <f>SUM(AK73)</f>
        <v>0</v>
      </c>
      <c r="AL74" s="19">
        <f>SUM(AL73)</f>
        <v>0</v>
      </c>
      <c r="AM74" s="19">
        <f>SUM(AM73)</f>
        <v>0</v>
      </c>
      <c r="AN74" s="19">
        <f>SUM(AN73)</f>
        <v>0</v>
      </c>
      <c r="AO74" s="19">
        <f>SUM(AO73)</f>
        <v>0</v>
      </c>
      <c r="AP74" s="19">
        <f>SUM(AP73)</f>
        <v>0</v>
      </c>
      <c r="AQ74" s="19">
        <f>SUM(AQ73)</f>
        <v>0</v>
      </c>
      <c r="AR74" s="19">
        <f>SUM(AR73)</f>
        <v>1.49850251</v>
      </c>
      <c r="AS74" s="19">
        <f>SUM(AS73)</f>
        <v>0</v>
      </c>
      <c r="AT74" s="19">
        <f>SUM(AT73)</f>
        <v>0</v>
      </c>
      <c r="AU74" s="19">
        <f>SUM(AU73)</f>
        <v>0</v>
      </c>
      <c r="AV74" s="19">
        <f>SUM(AV73)</f>
        <v>6.7227595899999999</v>
      </c>
      <c r="AW74" s="19">
        <f>SUM(AW73)</f>
        <v>191.50336411999999</v>
      </c>
      <c r="AX74" s="19">
        <f>SUM(AX73)</f>
        <v>0</v>
      </c>
      <c r="AY74" s="19">
        <f>SUM(AY73)</f>
        <v>0</v>
      </c>
      <c r="AZ74" s="19">
        <f>SUM(AZ73)</f>
        <v>22.458218819999999</v>
      </c>
      <c r="BA74" s="19">
        <f>SUM(BA73)</f>
        <v>0</v>
      </c>
      <c r="BB74" s="19">
        <f>SUM(BB73)</f>
        <v>0</v>
      </c>
      <c r="BC74" s="19">
        <f>SUM(BC73)</f>
        <v>0</v>
      </c>
      <c r="BD74" s="19">
        <f>SUM(BD73)</f>
        <v>0</v>
      </c>
      <c r="BE74" s="19">
        <f>SUM(BE73)</f>
        <v>0</v>
      </c>
      <c r="BF74" s="19">
        <f>SUM(BF73)</f>
        <v>3.8184098</v>
      </c>
      <c r="BG74" s="19">
        <f>SUM(BG73)</f>
        <v>0.11013994000000001</v>
      </c>
      <c r="BH74" s="19">
        <f>SUM(BH73)</f>
        <v>0</v>
      </c>
      <c r="BI74" s="19">
        <f>SUM(BI73)</f>
        <v>0</v>
      </c>
      <c r="BJ74" s="19">
        <f>SUM(BJ73)</f>
        <v>6.8287856400000004</v>
      </c>
      <c r="BK74" s="18">
        <f>SUM(BK73)</f>
        <v>232.94018041999999</v>
      </c>
      <c r="BM74" s="11"/>
      <c r="BN74" s="2"/>
    </row>
    <row r="75" spans="1:66" x14ac:dyDescent="0.3">
      <c r="A75" s="25" t="s">
        <v>25</v>
      </c>
      <c r="B75" s="35" t="s">
        <v>24</v>
      </c>
      <c r="C75" s="23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2"/>
    </row>
    <row r="76" spans="1:66" x14ac:dyDescent="0.3">
      <c r="A76" s="25"/>
      <c r="B76" s="34" t="s">
        <v>23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26">
        <v>0</v>
      </c>
      <c r="AP76" s="26">
        <v>0</v>
      </c>
      <c r="AQ76" s="23">
        <v>0</v>
      </c>
      <c r="AR76" s="23">
        <v>5.2004309999999998E-2</v>
      </c>
      <c r="AS76" s="23">
        <v>0</v>
      </c>
      <c r="AT76" s="23">
        <v>0</v>
      </c>
      <c r="AU76" s="23">
        <v>0</v>
      </c>
      <c r="AV76" s="23">
        <v>1.0705487600000001</v>
      </c>
      <c r="AW76" s="23">
        <v>81.727462689999996</v>
      </c>
      <c r="AX76" s="23">
        <v>0</v>
      </c>
      <c r="AY76" s="23">
        <v>0</v>
      </c>
      <c r="AZ76" s="23">
        <v>1.9885305099999999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v>0.62025368000000003</v>
      </c>
      <c r="BG76" s="23">
        <v>0.10820462</v>
      </c>
      <c r="BH76" s="23">
        <v>0</v>
      </c>
      <c r="BI76" s="23">
        <v>0</v>
      </c>
      <c r="BJ76" s="23">
        <v>0.67564955000000004</v>
      </c>
      <c r="BK76" s="22">
        <f>SUM(C76:BJ76)</f>
        <v>86.242654119999997</v>
      </c>
    </row>
    <row r="77" spans="1:66" x14ac:dyDescent="0.3">
      <c r="A77" s="25"/>
      <c r="B77" s="33" t="s">
        <v>22</v>
      </c>
      <c r="C77" s="19">
        <f>SUM(C76)</f>
        <v>0</v>
      </c>
      <c r="D77" s="19">
        <f>SUM(D76)</f>
        <v>0</v>
      </c>
      <c r="E77" s="19">
        <f>SUM(E76)</f>
        <v>0</v>
      </c>
      <c r="F77" s="19">
        <f>SUM(F76)</f>
        <v>0</v>
      </c>
      <c r="G77" s="19">
        <f>SUM(G76)</f>
        <v>0</v>
      </c>
      <c r="H77" s="19">
        <f>SUM(H76)</f>
        <v>0</v>
      </c>
      <c r="I77" s="19">
        <f>SUM(I76)</f>
        <v>0</v>
      </c>
      <c r="J77" s="19">
        <f>SUM(J76)</f>
        <v>0</v>
      </c>
      <c r="K77" s="19">
        <f>SUM(K76)</f>
        <v>0</v>
      </c>
      <c r="L77" s="19">
        <f>SUM(L76)</f>
        <v>0</v>
      </c>
      <c r="M77" s="19">
        <f>SUM(M76)</f>
        <v>0</v>
      </c>
      <c r="N77" s="19">
        <f>SUM(N76)</f>
        <v>0</v>
      </c>
      <c r="O77" s="19">
        <f>SUM(O76)</f>
        <v>0</v>
      </c>
      <c r="P77" s="19">
        <f>SUM(P76)</f>
        <v>0</v>
      </c>
      <c r="Q77" s="19">
        <f>SUM(Q76)</f>
        <v>0</v>
      </c>
      <c r="R77" s="19">
        <f>SUM(R76)</f>
        <v>0</v>
      </c>
      <c r="S77" s="19">
        <f>SUM(S76)</f>
        <v>0</v>
      </c>
      <c r="T77" s="19">
        <f>SUM(T76)</f>
        <v>0</v>
      </c>
      <c r="U77" s="19">
        <f>SUM(U76)</f>
        <v>0</v>
      </c>
      <c r="V77" s="19">
        <f>SUM(V76)</f>
        <v>0</v>
      </c>
      <c r="W77" s="19">
        <f>SUM(W76)</f>
        <v>0</v>
      </c>
      <c r="X77" s="19">
        <f>SUM(X76)</f>
        <v>0</v>
      </c>
      <c r="Y77" s="19">
        <f>SUM(Y76)</f>
        <v>0</v>
      </c>
      <c r="Z77" s="19">
        <f>SUM(Z76)</f>
        <v>0</v>
      </c>
      <c r="AA77" s="19">
        <f>SUM(AA76)</f>
        <v>0</v>
      </c>
      <c r="AB77" s="19">
        <f>SUM(AB76)</f>
        <v>0</v>
      </c>
      <c r="AC77" s="19">
        <f>SUM(AC76)</f>
        <v>0</v>
      </c>
      <c r="AD77" s="19">
        <f>SUM(AD76)</f>
        <v>0</v>
      </c>
      <c r="AE77" s="19">
        <f>SUM(AE76)</f>
        <v>0</v>
      </c>
      <c r="AF77" s="19">
        <f>SUM(AF76)</f>
        <v>0</v>
      </c>
      <c r="AG77" s="19">
        <f>SUM(AG76)</f>
        <v>0</v>
      </c>
      <c r="AH77" s="19">
        <f>SUM(AH76)</f>
        <v>0</v>
      </c>
      <c r="AI77" s="19">
        <f>SUM(AI76)</f>
        <v>0</v>
      </c>
      <c r="AJ77" s="19">
        <f>SUM(AJ76)</f>
        <v>0</v>
      </c>
      <c r="AK77" s="19">
        <f>SUM(AK76)</f>
        <v>0</v>
      </c>
      <c r="AL77" s="19">
        <f>SUM(AL76)</f>
        <v>0</v>
      </c>
      <c r="AM77" s="19">
        <f>SUM(AM76)</f>
        <v>0</v>
      </c>
      <c r="AN77" s="19">
        <f>SUM(AN76)</f>
        <v>0</v>
      </c>
      <c r="AO77" s="19">
        <f>SUM(AO76)</f>
        <v>0</v>
      </c>
      <c r="AP77" s="19">
        <f>SUM(AP76)</f>
        <v>0</v>
      </c>
      <c r="AQ77" s="19">
        <f>SUM(AQ76)</f>
        <v>0</v>
      </c>
      <c r="AR77" s="19">
        <f>SUM(AR76)</f>
        <v>5.2004309999999998E-2</v>
      </c>
      <c r="AS77" s="19">
        <f>SUM(AS76)</f>
        <v>0</v>
      </c>
      <c r="AT77" s="19">
        <f>SUM(AT76)</f>
        <v>0</v>
      </c>
      <c r="AU77" s="19">
        <f>SUM(AU76)</f>
        <v>0</v>
      </c>
      <c r="AV77" s="19">
        <f>SUM(AV76)</f>
        <v>1.0705487600000001</v>
      </c>
      <c r="AW77" s="19">
        <f>SUM(AW76)</f>
        <v>81.727462689999996</v>
      </c>
      <c r="AX77" s="19">
        <f>SUM(AX76)</f>
        <v>0</v>
      </c>
      <c r="AY77" s="19">
        <f>SUM(AY76)</f>
        <v>0</v>
      </c>
      <c r="AZ77" s="19">
        <f>SUM(AZ76)</f>
        <v>1.9885305099999999</v>
      </c>
      <c r="BA77" s="19">
        <f>SUM(BA76)</f>
        <v>0</v>
      </c>
      <c r="BB77" s="19">
        <f>SUM(BB76)</f>
        <v>0</v>
      </c>
      <c r="BC77" s="19">
        <f>SUM(BC76)</f>
        <v>0</v>
      </c>
      <c r="BD77" s="19">
        <f>SUM(BD76)</f>
        <v>0</v>
      </c>
      <c r="BE77" s="19">
        <f>SUM(BE76)</f>
        <v>0</v>
      </c>
      <c r="BF77" s="19">
        <f>SUM(BF76)</f>
        <v>0.62025368000000003</v>
      </c>
      <c r="BG77" s="19">
        <f>SUM(BG76)</f>
        <v>0.10820462</v>
      </c>
      <c r="BH77" s="19">
        <f>SUM(BH76)</f>
        <v>0</v>
      </c>
      <c r="BI77" s="19">
        <f>SUM(BI76)</f>
        <v>0</v>
      </c>
      <c r="BJ77" s="19">
        <f>SUM(BJ76)</f>
        <v>0.67564955000000004</v>
      </c>
      <c r="BK77" s="18">
        <f>SUM(BK76)</f>
        <v>86.242654119999997</v>
      </c>
    </row>
    <row r="78" spans="1:66" x14ac:dyDescent="0.3">
      <c r="A78" s="25"/>
      <c r="B78" s="20" t="s">
        <v>21</v>
      </c>
      <c r="C78" s="28">
        <f>+C77+C74</f>
        <v>0</v>
      </c>
      <c r="D78" s="28">
        <f>+D77+D74</f>
        <v>0</v>
      </c>
      <c r="E78" s="28">
        <f>+E77+E74</f>
        <v>0</v>
      </c>
      <c r="F78" s="28">
        <f>+F77+F74</f>
        <v>0</v>
      </c>
      <c r="G78" s="28">
        <f>+G77+G74</f>
        <v>0</v>
      </c>
      <c r="H78" s="28">
        <f>+H77+H74</f>
        <v>0</v>
      </c>
      <c r="I78" s="28">
        <f>+I77+I74</f>
        <v>0</v>
      </c>
      <c r="J78" s="28">
        <f>+J77+J74</f>
        <v>0</v>
      </c>
      <c r="K78" s="28">
        <f>+K77+K74</f>
        <v>0</v>
      </c>
      <c r="L78" s="28">
        <f>+L77+L74</f>
        <v>0</v>
      </c>
      <c r="M78" s="28">
        <f>+M77+M74</f>
        <v>0</v>
      </c>
      <c r="N78" s="28">
        <f>+N77+N74</f>
        <v>0</v>
      </c>
      <c r="O78" s="28">
        <f>+O77+O74</f>
        <v>0</v>
      </c>
      <c r="P78" s="28">
        <f>+P77+P74</f>
        <v>0</v>
      </c>
      <c r="Q78" s="28">
        <f>+Q77+Q74</f>
        <v>0</v>
      </c>
      <c r="R78" s="28">
        <f>+R77+R74</f>
        <v>0</v>
      </c>
      <c r="S78" s="28">
        <f>+S77+S74</f>
        <v>0</v>
      </c>
      <c r="T78" s="28">
        <f>+T77+T74</f>
        <v>0</v>
      </c>
      <c r="U78" s="28">
        <f>+U77+U74</f>
        <v>0</v>
      </c>
      <c r="V78" s="28">
        <f>+V77+V74</f>
        <v>0</v>
      </c>
      <c r="W78" s="28">
        <f>+W77+W74</f>
        <v>0</v>
      </c>
      <c r="X78" s="28">
        <f>+X77+X74</f>
        <v>0</v>
      </c>
      <c r="Y78" s="28">
        <f>+Y77+Y74</f>
        <v>0</v>
      </c>
      <c r="Z78" s="28">
        <f>+Z77+Z74</f>
        <v>0</v>
      </c>
      <c r="AA78" s="28">
        <f>+AA77+AA74</f>
        <v>0</v>
      </c>
      <c r="AB78" s="28">
        <f>+AB77+AB74</f>
        <v>0</v>
      </c>
      <c r="AC78" s="28">
        <f>+AC77+AC74</f>
        <v>0</v>
      </c>
      <c r="AD78" s="28">
        <f>+AD77+AD74</f>
        <v>0</v>
      </c>
      <c r="AE78" s="28">
        <f>+AE77+AE74</f>
        <v>0</v>
      </c>
      <c r="AF78" s="28">
        <f>+AF77+AF74</f>
        <v>0</v>
      </c>
      <c r="AG78" s="28">
        <f>+AG77+AG74</f>
        <v>0</v>
      </c>
      <c r="AH78" s="28">
        <f>+AH77+AH74</f>
        <v>0</v>
      </c>
      <c r="AI78" s="28">
        <f>+AI77+AI74</f>
        <v>0</v>
      </c>
      <c r="AJ78" s="28">
        <f>+AJ77+AJ74</f>
        <v>0</v>
      </c>
      <c r="AK78" s="28">
        <f>+AK77+AK74</f>
        <v>0</v>
      </c>
      <c r="AL78" s="28">
        <f>+AL77+AL74</f>
        <v>0</v>
      </c>
      <c r="AM78" s="28">
        <f>+AM77+AM74</f>
        <v>0</v>
      </c>
      <c r="AN78" s="28">
        <f>+AN77+AN74</f>
        <v>0</v>
      </c>
      <c r="AO78" s="28">
        <f>+AO77+AO74</f>
        <v>0</v>
      </c>
      <c r="AP78" s="28">
        <f>+AP77+AP74</f>
        <v>0</v>
      </c>
      <c r="AQ78" s="28">
        <f>+AQ77+AQ74</f>
        <v>0</v>
      </c>
      <c r="AR78" s="28">
        <f>+AR77+AR74</f>
        <v>1.5505068200000001</v>
      </c>
      <c r="AS78" s="28">
        <f>+AS77+AS74</f>
        <v>0</v>
      </c>
      <c r="AT78" s="28">
        <f>+AT77+AT74</f>
        <v>0</v>
      </c>
      <c r="AU78" s="28">
        <f>+AU77+AU74</f>
        <v>0</v>
      </c>
      <c r="AV78" s="28">
        <f>+AV77+AV74</f>
        <v>7.7933083500000002</v>
      </c>
      <c r="AW78" s="28">
        <f>+AW77+AW74</f>
        <v>273.23082681</v>
      </c>
      <c r="AX78" s="28">
        <f>+AX77+AX74</f>
        <v>0</v>
      </c>
      <c r="AY78" s="28">
        <f>+AY77+AY74</f>
        <v>0</v>
      </c>
      <c r="AZ78" s="28">
        <f>+AZ77+AZ74</f>
        <v>24.446749329999999</v>
      </c>
      <c r="BA78" s="28">
        <f>+BA77+BA74</f>
        <v>0</v>
      </c>
      <c r="BB78" s="28">
        <f>+BB77+BB74</f>
        <v>0</v>
      </c>
      <c r="BC78" s="28">
        <f>+BC77+BC74</f>
        <v>0</v>
      </c>
      <c r="BD78" s="28">
        <f>+BD77+BD74</f>
        <v>0</v>
      </c>
      <c r="BE78" s="28">
        <f>+BE77+BE74</f>
        <v>0</v>
      </c>
      <c r="BF78" s="28">
        <f>+BF77+BF74</f>
        <v>4.4386634799999998</v>
      </c>
      <c r="BG78" s="28">
        <f>+BG77+BG74</f>
        <v>0.21834456000000002</v>
      </c>
      <c r="BH78" s="28">
        <f>+BH77+BH74</f>
        <v>0</v>
      </c>
      <c r="BI78" s="28">
        <f>+BI77+BI74</f>
        <v>0</v>
      </c>
      <c r="BJ78" s="28">
        <f>+BJ77+BJ74</f>
        <v>7.5044351900000006</v>
      </c>
      <c r="BK78" s="18">
        <f>+BK77+BK74</f>
        <v>319.18283453999999</v>
      </c>
    </row>
    <row r="79" spans="1:66" x14ac:dyDescent="0.3">
      <c r="A79" s="25"/>
      <c r="B79" s="32"/>
      <c r="C79" s="23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2"/>
    </row>
    <row r="80" spans="1:66" x14ac:dyDescent="0.3">
      <c r="A80" s="25" t="s">
        <v>20</v>
      </c>
      <c r="B80" s="31" t="s">
        <v>19</v>
      </c>
      <c r="C80" s="23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2"/>
    </row>
    <row r="81" spans="1:66" x14ac:dyDescent="0.3">
      <c r="A81" s="25"/>
      <c r="B81" s="24" t="s">
        <v>18</v>
      </c>
      <c r="C81" s="23">
        <v>0</v>
      </c>
      <c r="D81" s="23">
        <v>0.88286763999999995</v>
      </c>
      <c r="E81" s="23">
        <v>0</v>
      </c>
      <c r="F81" s="23">
        <v>0</v>
      </c>
      <c r="G81" s="23">
        <v>0</v>
      </c>
      <c r="H81" s="23">
        <v>42.347130440000001</v>
      </c>
      <c r="I81" s="23">
        <v>49.08820747</v>
      </c>
      <c r="J81" s="23">
        <v>0</v>
      </c>
      <c r="K81" s="23">
        <v>0</v>
      </c>
      <c r="L81" s="23">
        <v>128.09346228000001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15.176591439999999</v>
      </c>
      <c r="S81" s="23">
        <v>1.60585314</v>
      </c>
      <c r="T81" s="23">
        <v>0</v>
      </c>
      <c r="U81" s="23">
        <v>0</v>
      </c>
      <c r="V81" s="23">
        <v>10.256421680000001</v>
      </c>
      <c r="W81" s="23">
        <v>0</v>
      </c>
      <c r="X81" s="23">
        <v>0</v>
      </c>
      <c r="Y81" s="23">
        <v>0</v>
      </c>
      <c r="Z81" s="23">
        <v>0</v>
      </c>
      <c r="AA81" s="23">
        <v>0</v>
      </c>
      <c r="AB81" s="23">
        <v>0.37463196999999998</v>
      </c>
      <c r="AC81" s="23">
        <v>0</v>
      </c>
      <c r="AD81" s="23">
        <v>0</v>
      </c>
      <c r="AE81" s="23">
        <v>0</v>
      </c>
      <c r="AF81" s="23">
        <v>0.33083374999999998</v>
      </c>
      <c r="AG81" s="23">
        <v>0</v>
      </c>
      <c r="AH81" s="23">
        <v>0</v>
      </c>
      <c r="AI81" s="23">
        <v>0</v>
      </c>
      <c r="AJ81" s="23">
        <v>0</v>
      </c>
      <c r="AK81" s="23">
        <v>0</v>
      </c>
      <c r="AL81" s="23">
        <v>4.3167619999999997E-2</v>
      </c>
      <c r="AM81" s="23">
        <v>0</v>
      </c>
      <c r="AN81" s="23">
        <v>0</v>
      </c>
      <c r="AO81" s="23">
        <v>0</v>
      </c>
      <c r="AP81" s="23">
        <v>0</v>
      </c>
      <c r="AQ81" s="23">
        <v>0</v>
      </c>
      <c r="AR81" s="23">
        <v>0</v>
      </c>
      <c r="AS81" s="23">
        <v>0</v>
      </c>
      <c r="AT81" s="23">
        <v>0</v>
      </c>
      <c r="AU81" s="23">
        <v>0</v>
      </c>
      <c r="AV81" s="23">
        <v>46.859565160000002</v>
      </c>
      <c r="AW81" s="23">
        <v>19.897557370000001</v>
      </c>
      <c r="AX81" s="23">
        <v>0</v>
      </c>
      <c r="AY81" s="23">
        <v>0</v>
      </c>
      <c r="AZ81" s="23">
        <v>79.170494050000002</v>
      </c>
      <c r="BA81" s="23">
        <v>0</v>
      </c>
      <c r="BB81" s="23">
        <v>0</v>
      </c>
      <c r="BC81" s="23">
        <v>0</v>
      </c>
      <c r="BD81" s="23">
        <v>0</v>
      </c>
      <c r="BE81" s="23">
        <v>0</v>
      </c>
      <c r="BF81" s="23">
        <v>10.38781827</v>
      </c>
      <c r="BG81" s="23">
        <v>0.49940424</v>
      </c>
      <c r="BH81" s="23">
        <v>0</v>
      </c>
      <c r="BI81" s="23">
        <v>0</v>
      </c>
      <c r="BJ81" s="23">
        <v>11.46828929</v>
      </c>
      <c r="BK81" s="22">
        <f>SUM(C81:BJ81)</f>
        <v>416.48229580999998</v>
      </c>
    </row>
    <row r="82" spans="1:66" x14ac:dyDescent="0.3">
      <c r="A82" s="25"/>
      <c r="B82" s="24" t="s">
        <v>17</v>
      </c>
      <c r="C82" s="23">
        <v>0</v>
      </c>
      <c r="D82" s="23">
        <v>0.92235082000000002</v>
      </c>
      <c r="E82" s="23">
        <v>0</v>
      </c>
      <c r="F82" s="23">
        <v>0</v>
      </c>
      <c r="G82" s="23">
        <v>0</v>
      </c>
      <c r="H82" s="23">
        <v>14.39425069</v>
      </c>
      <c r="I82" s="23">
        <v>17.68134517</v>
      </c>
      <c r="J82" s="23">
        <v>0</v>
      </c>
      <c r="K82" s="23">
        <v>0</v>
      </c>
      <c r="L82" s="23">
        <v>73.54737342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5.2828836900000002</v>
      </c>
      <c r="S82" s="23">
        <v>8.6055259999999995E-2</v>
      </c>
      <c r="T82" s="23">
        <v>0</v>
      </c>
      <c r="U82" s="23">
        <v>0</v>
      </c>
      <c r="V82" s="23">
        <v>1.85311819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3">
        <v>0</v>
      </c>
      <c r="AL82" s="23">
        <v>0</v>
      </c>
      <c r="AM82" s="23">
        <v>0</v>
      </c>
      <c r="AN82" s="23">
        <v>0</v>
      </c>
      <c r="AO82" s="23">
        <v>0</v>
      </c>
      <c r="AP82" s="23">
        <v>0</v>
      </c>
      <c r="AQ82" s="23">
        <v>0</v>
      </c>
      <c r="AR82" s="23">
        <v>0</v>
      </c>
      <c r="AS82" s="23">
        <v>0</v>
      </c>
      <c r="AT82" s="23">
        <v>0</v>
      </c>
      <c r="AU82" s="23">
        <v>0</v>
      </c>
      <c r="AV82" s="23">
        <v>57.804255619999999</v>
      </c>
      <c r="AW82" s="23">
        <v>17.31158744</v>
      </c>
      <c r="AX82" s="23">
        <v>0</v>
      </c>
      <c r="AY82" s="23">
        <v>0</v>
      </c>
      <c r="AZ82" s="23">
        <v>114.83679614</v>
      </c>
      <c r="BA82" s="23">
        <v>0</v>
      </c>
      <c r="BB82" s="23">
        <v>0</v>
      </c>
      <c r="BC82" s="23">
        <v>0</v>
      </c>
      <c r="BD82" s="23">
        <v>0</v>
      </c>
      <c r="BE82" s="23">
        <v>0</v>
      </c>
      <c r="BF82" s="23">
        <v>19.098366949999999</v>
      </c>
      <c r="BG82" s="23">
        <v>1.6019958999999999</v>
      </c>
      <c r="BH82" s="23">
        <v>0</v>
      </c>
      <c r="BI82" s="23">
        <v>0</v>
      </c>
      <c r="BJ82" s="23">
        <v>11.5960944</v>
      </c>
      <c r="BK82" s="22">
        <f>SUM(C82:BJ82)</f>
        <v>336.01647369000005</v>
      </c>
    </row>
    <row r="83" spans="1:66" x14ac:dyDescent="0.3">
      <c r="A83" s="25"/>
      <c r="B83" s="24" t="s">
        <v>16</v>
      </c>
      <c r="C83" s="23">
        <v>0</v>
      </c>
      <c r="D83" s="23">
        <v>0.54675636999999999</v>
      </c>
      <c r="E83" s="23">
        <v>0</v>
      </c>
      <c r="F83" s="23">
        <v>0</v>
      </c>
      <c r="G83" s="23">
        <v>0</v>
      </c>
      <c r="H83" s="23">
        <v>4.3083917300000003</v>
      </c>
      <c r="I83" s="23">
        <v>0.48328516999999999</v>
      </c>
      <c r="J83" s="23">
        <v>0</v>
      </c>
      <c r="K83" s="23">
        <v>0</v>
      </c>
      <c r="L83" s="23">
        <v>8.3003873299999995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2.03261593</v>
      </c>
      <c r="S83" s="23">
        <v>0</v>
      </c>
      <c r="T83" s="23">
        <v>0</v>
      </c>
      <c r="U83" s="23">
        <v>0</v>
      </c>
      <c r="V83" s="23">
        <v>0.39041529000000003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23">
        <v>0</v>
      </c>
      <c r="AL83" s="23">
        <v>0</v>
      </c>
      <c r="AM83" s="23">
        <v>0</v>
      </c>
      <c r="AN83" s="23">
        <v>0</v>
      </c>
      <c r="AO83" s="23">
        <v>0</v>
      </c>
      <c r="AP83" s="23">
        <v>0</v>
      </c>
      <c r="AQ83" s="23">
        <v>0</v>
      </c>
      <c r="AR83" s="23">
        <v>0</v>
      </c>
      <c r="AS83" s="23">
        <v>0</v>
      </c>
      <c r="AT83" s="23">
        <v>0</v>
      </c>
      <c r="AU83" s="23">
        <v>0</v>
      </c>
      <c r="AV83" s="23">
        <v>5.3272336200000003</v>
      </c>
      <c r="AW83" s="23">
        <v>0.38984063000000002</v>
      </c>
      <c r="AX83" s="23">
        <v>0</v>
      </c>
      <c r="AY83" s="23">
        <v>0</v>
      </c>
      <c r="AZ83" s="23">
        <v>6.49641717</v>
      </c>
      <c r="BA83" s="23">
        <v>0</v>
      </c>
      <c r="BB83" s="23">
        <v>0</v>
      </c>
      <c r="BC83" s="23">
        <v>0</v>
      </c>
      <c r="BD83" s="23">
        <v>0</v>
      </c>
      <c r="BE83" s="23">
        <v>0</v>
      </c>
      <c r="BF83" s="23">
        <v>1.38941962</v>
      </c>
      <c r="BG83" s="23">
        <v>0.18386321999999999</v>
      </c>
      <c r="BH83" s="23">
        <v>0</v>
      </c>
      <c r="BI83" s="23">
        <v>0</v>
      </c>
      <c r="BJ83" s="23">
        <v>0.12369146</v>
      </c>
      <c r="BK83" s="22">
        <f>SUM(C83:BJ83)</f>
        <v>29.972317540000002</v>
      </c>
    </row>
    <row r="84" spans="1:66" x14ac:dyDescent="0.3">
      <c r="A84" s="25"/>
      <c r="B84" s="24" t="s">
        <v>15</v>
      </c>
      <c r="C84" s="23">
        <v>0</v>
      </c>
      <c r="D84" s="23">
        <v>0.88062364999999998</v>
      </c>
      <c r="E84" s="23">
        <v>0</v>
      </c>
      <c r="F84" s="23">
        <v>0</v>
      </c>
      <c r="G84" s="23">
        <v>0</v>
      </c>
      <c r="H84" s="23">
        <v>3.0121815500000002</v>
      </c>
      <c r="I84" s="23">
        <v>0.73296737999999995</v>
      </c>
      <c r="J84" s="23">
        <v>0</v>
      </c>
      <c r="K84" s="23">
        <v>0</v>
      </c>
      <c r="L84" s="23">
        <v>8.9575749400000007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1.1173152099999999</v>
      </c>
      <c r="S84" s="23">
        <v>0</v>
      </c>
      <c r="T84" s="23">
        <v>0</v>
      </c>
      <c r="U84" s="23">
        <v>0</v>
      </c>
      <c r="V84" s="23">
        <v>0.19570973999999999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>
        <v>0</v>
      </c>
      <c r="AP84" s="23">
        <v>0</v>
      </c>
      <c r="AQ84" s="23">
        <v>0</v>
      </c>
      <c r="AR84" s="23">
        <v>0</v>
      </c>
      <c r="AS84" s="23">
        <v>0</v>
      </c>
      <c r="AT84" s="23">
        <v>0</v>
      </c>
      <c r="AU84" s="23">
        <v>0</v>
      </c>
      <c r="AV84" s="23">
        <v>3.2941224199999999</v>
      </c>
      <c r="AW84" s="23">
        <v>0.60336166000000002</v>
      </c>
      <c r="AX84" s="23">
        <v>0</v>
      </c>
      <c r="AY84" s="23">
        <v>0</v>
      </c>
      <c r="AZ84" s="23">
        <v>15.61048931</v>
      </c>
      <c r="BA84" s="23">
        <v>0</v>
      </c>
      <c r="BB84" s="23">
        <v>0</v>
      </c>
      <c r="BC84" s="23">
        <v>0</v>
      </c>
      <c r="BD84" s="23">
        <v>0</v>
      </c>
      <c r="BE84" s="23">
        <v>0</v>
      </c>
      <c r="BF84" s="23">
        <v>0.80590220999999995</v>
      </c>
      <c r="BG84" s="23">
        <v>1.1171600000000001E-3</v>
      </c>
      <c r="BH84" s="23">
        <v>0</v>
      </c>
      <c r="BI84" s="23">
        <v>0</v>
      </c>
      <c r="BJ84" s="23">
        <v>9.1288969999999997E-2</v>
      </c>
      <c r="BK84" s="22">
        <f>SUM(C84:BJ84)</f>
        <v>35.302654199999999</v>
      </c>
    </row>
    <row r="85" spans="1:66" x14ac:dyDescent="0.3">
      <c r="A85" s="21"/>
      <c r="B85" s="20" t="s">
        <v>10</v>
      </c>
      <c r="C85" s="19">
        <f>SUM(C81:C84)</f>
        <v>0</v>
      </c>
      <c r="D85" s="19">
        <f>SUM(D81:D84)</f>
        <v>3.2325984799999996</v>
      </c>
      <c r="E85" s="19">
        <f>SUM(E81:E84)</f>
        <v>0</v>
      </c>
      <c r="F85" s="19">
        <f>SUM(F81:F84)</f>
        <v>0</v>
      </c>
      <c r="G85" s="19">
        <f>SUM(G81:G84)</f>
        <v>0</v>
      </c>
      <c r="H85" s="19">
        <f>SUM(H81:H84)</f>
        <v>64.061954409999998</v>
      </c>
      <c r="I85" s="19">
        <f>SUM(I81:I84)</f>
        <v>67.985805190000008</v>
      </c>
      <c r="J85" s="19">
        <f>SUM(J81:J84)</f>
        <v>0</v>
      </c>
      <c r="K85" s="19">
        <f>SUM(K81:K84)</f>
        <v>0</v>
      </c>
      <c r="L85" s="19">
        <f>SUM(L81:L84)</f>
        <v>218.89879797000003</v>
      </c>
      <c r="M85" s="19">
        <f>SUM(M81:M84)</f>
        <v>0</v>
      </c>
      <c r="N85" s="19">
        <f>SUM(N81:N84)</f>
        <v>0</v>
      </c>
      <c r="O85" s="19">
        <f>SUM(O81:O84)</f>
        <v>0</v>
      </c>
      <c r="P85" s="19">
        <f>SUM(P81:P84)</f>
        <v>0</v>
      </c>
      <c r="Q85" s="19">
        <f>SUM(Q81:Q84)</f>
        <v>0</v>
      </c>
      <c r="R85" s="19">
        <f>SUM(R81:R84)</f>
        <v>23.609406270000001</v>
      </c>
      <c r="S85" s="19">
        <f>SUM(S81:S84)</f>
        <v>1.6919084</v>
      </c>
      <c r="T85" s="19">
        <f>SUM(T81:T84)</f>
        <v>0</v>
      </c>
      <c r="U85" s="19">
        <f>SUM(U81:U84)</f>
        <v>0</v>
      </c>
      <c r="V85" s="19">
        <f>SUM(V81:V84)</f>
        <v>12.695664900000001</v>
      </c>
      <c r="W85" s="19">
        <f>SUM(W81:W84)</f>
        <v>0</v>
      </c>
      <c r="X85" s="19">
        <f>SUM(X81:X84)</f>
        <v>0</v>
      </c>
      <c r="Y85" s="19">
        <f>SUM(Y81:Y84)</f>
        <v>0</v>
      </c>
      <c r="Z85" s="19">
        <f>SUM(Z81:Z84)</f>
        <v>0</v>
      </c>
      <c r="AA85" s="19">
        <f>SUM(AA81:AA84)</f>
        <v>0</v>
      </c>
      <c r="AB85" s="19">
        <f>SUM(AB81:AB84)</f>
        <v>0.37463196999999998</v>
      </c>
      <c r="AC85" s="19">
        <f>SUM(AC81:AC84)</f>
        <v>0</v>
      </c>
      <c r="AD85" s="19">
        <f>SUM(AD81:AD84)</f>
        <v>0</v>
      </c>
      <c r="AE85" s="19">
        <f>SUM(AE81:AE84)</f>
        <v>0</v>
      </c>
      <c r="AF85" s="19">
        <f>SUM(AF81:AF84)</f>
        <v>0.33083374999999998</v>
      </c>
      <c r="AG85" s="19">
        <f>SUM(AG81:AG84)</f>
        <v>0</v>
      </c>
      <c r="AH85" s="19">
        <f>SUM(AH81:AH84)</f>
        <v>0</v>
      </c>
      <c r="AI85" s="19">
        <f>SUM(AI81:AI84)</f>
        <v>0</v>
      </c>
      <c r="AJ85" s="19">
        <f>SUM(AJ81:AJ84)</f>
        <v>0</v>
      </c>
      <c r="AK85" s="19">
        <f>SUM(AK81:AK84)</f>
        <v>0</v>
      </c>
      <c r="AL85" s="19">
        <f>SUM(AL81:AL84)</f>
        <v>4.3167619999999997E-2</v>
      </c>
      <c r="AM85" s="19">
        <f>SUM(AM81:AM84)</f>
        <v>0</v>
      </c>
      <c r="AN85" s="19">
        <f>SUM(AN81:AN84)</f>
        <v>0</v>
      </c>
      <c r="AO85" s="19">
        <f>SUM(AO81:AO84)</f>
        <v>0</v>
      </c>
      <c r="AP85" s="19">
        <f>SUM(AP81:AP84)</f>
        <v>0</v>
      </c>
      <c r="AQ85" s="19">
        <f>SUM(AQ81:AQ84)</f>
        <v>0</v>
      </c>
      <c r="AR85" s="19">
        <f>SUM(AR81:AR84)</f>
        <v>0</v>
      </c>
      <c r="AS85" s="19">
        <f>SUM(AS81:AS84)</f>
        <v>0</v>
      </c>
      <c r="AT85" s="19">
        <f>SUM(AT81:AT84)</f>
        <v>0</v>
      </c>
      <c r="AU85" s="19">
        <f>SUM(AU81:AU84)</f>
        <v>0</v>
      </c>
      <c r="AV85" s="19">
        <f>SUM(AV81:AV84)</f>
        <v>113.28517682</v>
      </c>
      <c r="AW85" s="19">
        <f>SUM(AW81:AW84)</f>
        <v>38.202347099999997</v>
      </c>
      <c r="AX85" s="19">
        <f>SUM(AX81:AX84)</f>
        <v>0</v>
      </c>
      <c r="AY85" s="19">
        <f>SUM(AY81:AY84)</f>
        <v>0</v>
      </c>
      <c r="AZ85" s="19">
        <f>SUM(AZ81:AZ84)</f>
        <v>216.11419666999998</v>
      </c>
      <c r="BA85" s="19">
        <f>SUM(BA81:BA84)</f>
        <v>0</v>
      </c>
      <c r="BB85" s="19">
        <f>SUM(BB81:BB84)</f>
        <v>0</v>
      </c>
      <c r="BC85" s="19">
        <f>SUM(BC81:BC84)</f>
        <v>0</v>
      </c>
      <c r="BD85" s="19">
        <f>SUM(BD81:BD84)</f>
        <v>0</v>
      </c>
      <c r="BE85" s="19">
        <f>SUM(BE81:BE84)</f>
        <v>0</v>
      </c>
      <c r="BF85" s="19">
        <f>SUM(BF81:BF84)</f>
        <v>31.68150705</v>
      </c>
      <c r="BG85" s="19">
        <f>SUM(BG81:BG84)</f>
        <v>2.2863805200000002</v>
      </c>
      <c r="BH85" s="19">
        <f>SUM(BH81:BH84)</f>
        <v>0</v>
      </c>
      <c r="BI85" s="19">
        <f>SUM(BI81:BI84)</f>
        <v>0</v>
      </c>
      <c r="BJ85" s="19">
        <f>SUM(BJ81:BJ84)</f>
        <v>23.27936412</v>
      </c>
      <c r="BK85" s="18">
        <f>SUM(BK81:BK84)</f>
        <v>817.77374123999994</v>
      </c>
    </row>
    <row r="86" spans="1:66" x14ac:dyDescent="0.3">
      <c r="A86" s="21"/>
      <c r="B86" s="30" t="s">
        <v>14</v>
      </c>
      <c r="C86" s="19">
        <f>+C36+C64+C69+C78+C85</f>
        <v>0</v>
      </c>
      <c r="D86" s="19">
        <f>+D36+D64+D69+D78+D85</f>
        <v>710.53313007000008</v>
      </c>
      <c r="E86" s="19">
        <f>+E36+E64+E69+E78+E85</f>
        <v>0</v>
      </c>
      <c r="F86" s="19">
        <f>+F36+F64+F69+F78+F85</f>
        <v>0</v>
      </c>
      <c r="G86" s="19">
        <f>+G36+G64+G69+G78+G85</f>
        <v>0</v>
      </c>
      <c r="H86" s="19">
        <f>+H36+H64+H69+H78+H85</f>
        <v>2689.2022506500002</v>
      </c>
      <c r="I86" s="19">
        <f>+I36+I64+I69+I78+I85</f>
        <v>33908.595079390005</v>
      </c>
      <c r="J86" s="19">
        <f>+J36+J64+J69+J78+J85</f>
        <v>3911.0812126000001</v>
      </c>
      <c r="K86" s="19">
        <f>+K36+K64+K69+K78+K85</f>
        <v>0</v>
      </c>
      <c r="L86" s="19">
        <f>+L36+L64+L69+L78+L85</f>
        <v>9653.1359404000013</v>
      </c>
      <c r="M86" s="19">
        <f>+M36+M64+M69+M78+M85</f>
        <v>0</v>
      </c>
      <c r="N86" s="19">
        <f>+N36+N64+N69+N78+N85</f>
        <v>0</v>
      </c>
      <c r="O86" s="19">
        <f>+O36+O64+O69+O78+O85</f>
        <v>0</v>
      </c>
      <c r="P86" s="19">
        <f>+P36+P64+P69+P78+P85</f>
        <v>0</v>
      </c>
      <c r="Q86" s="19">
        <f>+Q36+Q64+Q69+Q78+Q85</f>
        <v>0</v>
      </c>
      <c r="R86" s="19">
        <f>+R36+R64+R69+R78+R85</f>
        <v>1307.3691878199998</v>
      </c>
      <c r="S86" s="19">
        <f>+S36+S64+S69+S78+S85</f>
        <v>1131.0659928699999</v>
      </c>
      <c r="T86" s="19">
        <f>+T36+T64+T69+T78+T85</f>
        <v>17.797241190000001</v>
      </c>
      <c r="U86" s="19">
        <f>+U36+U64+U69+U78+U85</f>
        <v>0</v>
      </c>
      <c r="V86" s="19">
        <f>+V36+V64+V69+V78+V85</f>
        <v>599.50349568000001</v>
      </c>
      <c r="W86" s="19">
        <f>+W36+W64+W69+W78+W85</f>
        <v>0</v>
      </c>
      <c r="X86" s="19">
        <f>+X36+X64+X69+X78+X85</f>
        <v>0</v>
      </c>
      <c r="Y86" s="19">
        <f>+Y36+Y64+Y69+Y78+Y85</f>
        <v>0</v>
      </c>
      <c r="Z86" s="19">
        <f>+Z36+Z64+Z69+Z78+Z85</f>
        <v>0</v>
      </c>
      <c r="AA86" s="19">
        <f>+AA36+AA64+AA69+AA78+AA85</f>
        <v>0</v>
      </c>
      <c r="AB86" s="19">
        <f>+AB36+AB64+AB69+AB78+AB85</f>
        <v>11.636794279999998</v>
      </c>
      <c r="AC86" s="19">
        <f>+AC36+AC64+AC69+AC78+AC85</f>
        <v>0.93871532000000002</v>
      </c>
      <c r="AD86" s="19">
        <f>+AD36+AD64+AD69+AD78+AD85</f>
        <v>0</v>
      </c>
      <c r="AE86" s="19">
        <f>+AE36+AE64+AE69+AE78+AE85</f>
        <v>0</v>
      </c>
      <c r="AF86" s="19">
        <f>+AF36+AF64+AF69+AF78+AF85</f>
        <v>15.622146569999998</v>
      </c>
      <c r="AG86" s="19">
        <f>+AG36+AG64+AG69+AG78+AG85</f>
        <v>0</v>
      </c>
      <c r="AH86" s="19">
        <f>+AH36+AH64+AH69+AH78+AH85</f>
        <v>0</v>
      </c>
      <c r="AI86" s="19">
        <f>+AI36+AI64+AI69+AI78+AI85</f>
        <v>0</v>
      </c>
      <c r="AJ86" s="19">
        <f>+AJ36+AJ64+AJ69+AJ78+AJ85</f>
        <v>0</v>
      </c>
      <c r="AK86" s="19">
        <f>+AK36+AK64+AK69+AK78+AK85</f>
        <v>0</v>
      </c>
      <c r="AL86" s="19">
        <f>+AL36+AL64+AL69+AL78+AL85</f>
        <v>0.45103696000000004</v>
      </c>
      <c r="AM86" s="19">
        <f>+AM36+AM64+AM69+AM78+AM85</f>
        <v>0</v>
      </c>
      <c r="AN86" s="19">
        <f>+AN36+AN64+AN69+AN78+AN85</f>
        <v>0</v>
      </c>
      <c r="AO86" s="19">
        <f>+AO36+AO64+AO69+AO78+AO85</f>
        <v>0</v>
      </c>
      <c r="AP86" s="19">
        <f>+AP36+AP64+AP69+AP78+AP85</f>
        <v>0</v>
      </c>
      <c r="AQ86" s="19">
        <f>+AQ36+AQ64+AQ69+AQ78+AQ85</f>
        <v>0</v>
      </c>
      <c r="AR86" s="19">
        <f>+AR36+AR64+AR69+AR78+AR85</f>
        <v>1.5505068200000001</v>
      </c>
      <c r="AS86" s="19">
        <f>+AS36+AS64+AS69+AS78+AS85</f>
        <v>0</v>
      </c>
      <c r="AT86" s="19">
        <f>+AT36+AT64+AT69+AT78+AT85</f>
        <v>0</v>
      </c>
      <c r="AU86" s="19">
        <f>+AU36+AU64+AU69+AU78+AU85</f>
        <v>0</v>
      </c>
      <c r="AV86" s="19">
        <f>+AV36+AV64+AV69+AV78+AV85</f>
        <v>14700.155973170002</v>
      </c>
      <c r="AW86" s="19">
        <f>+AW36+AW64+AW69+AW78+AW85</f>
        <v>8198.9544489700002</v>
      </c>
      <c r="AX86" s="19">
        <f>+AX36+AX64+AX69+AX78+AX85</f>
        <v>2.5024241899999997</v>
      </c>
      <c r="AY86" s="19">
        <f>+AY36+AY64+AY69+AY78+AY85</f>
        <v>0</v>
      </c>
      <c r="AZ86" s="19">
        <f>+AZ36+AZ64+AZ69+AZ78+AZ85</f>
        <v>22218.46036931</v>
      </c>
      <c r="BA86" s="19">
        <f>+BA36+BA64+BA69+BA78+BA85</f>
        <v>0</v>
      </c>
      <c r="BB86" s="19">
        <f>+BB36+BB64+BB69+BB78+BB85</f>
        <v>0</v>
      </c>
      <c r="BC86" s="19">
        <f>+BC36+BC64+BC69+BC78+BC85</f>
        <v>0</v>
      </c>
      <c r="BD86" s="19">
        <f>+BD36+BD64+BD69+BD78+BD85</f>
        <v>0</v>
      </c>
      <c r="BE86" s="19">
        <f>+BE36+BE64+BE69+BE78+BE85</f>
        <v>0</v>
      </c>
      <c r="BF86" s="19">
        <f>+BF36+BF64+BF69+BF78+BF85</f>
        <v>5419.0397957100013</v>
      </c>
      <c r="BG86" s="19">
        <f>+BG36+BG64+BG69+BG78+BG85</f>
        <v>639.49465777000012</v>
      </c>
      <c r="BH86" s="19">
        <f>+BH36+BH64+BH69+BH78+BH85</f>
        <v>7.8478806000000008</v>
      </c>
      <c r="BI86" s="19">
        <f>+BI36+BI64+BI69+BI78+BI85</f>
        <v>0</v>
      </c>
      <c r="BJ86" s="19">
        <f>+BJ36+BJ64+BJ69+BJ78+BJ85</f>
        <v>2739.0688128500001</v>
      </c>
      <c r="BK86" s="18">
        <f>+BK36+BK64+BK69+BK78+BK85</f>
        <v>107884.00709319</v>
      </c>
      <c r="BN86" s="29"/>
    </row>
    <row r="87" spans="1:66" x14ac:dyDescent="0.3">
      <c r="A87" s="21"/>
      <c r="B87" s="20"/>
      <c r="C87" s="19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18"/>
    </row>
    <row r="88" spans="1:66" x14ac:dyDescent="0.3">
      <c r="A88" s="25" t="s">
        <v>13</v>
      </c>
      <c r="B88" s="27" t="s">
        <v>12</v>
      </c>
      <c r="C88" s="23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2"/>
    </row>
    <row r="89" spans="1:66" x14ac:dyDescent="0.3">
      <c r="A89" s="25"/>
      <c r="B89" s="24" t="s">
        <v>11</v>
      </c>
      <c r="C89" s="23">
        <v>0</v>
      </c>
      <c r="D89" s="23">
        <v>0.67377569000000004</v>
      </c>
      <c r="E89" s="23">
        <v>0</v>
      </c>
      <c r="F89" s="23">
        <v>0</v>
      </c>
      <c r="G89" s="23">
        <v>0</v>
      </c>
      <c r="H89" s="23">
        <v>16.132635430000001</v>
      </c>
      <c r="I89" s="23">
        <v>4.3625489200000001</v>
      </c>
      <c r="J89" s="23">
        <v>0</v>
      </c>
      <c r="K89" s="23">
        <v>0</v>
      </c>
      <c r="L89" s="23">
        <v>18.089880229999999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7.8835457</v>
      </c>
      <c r="S89" s="23">
        <v>4.7239719999999999E-2</v>
      </c>
      <c r="T89" s="23">
        <v>0</v>
      </c>
      <c r="U89" s="23">
        <v>0</v>
      </c>
      <c r="V89" s="23">
        <v>2.27904368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>
        <v>25.780319609999999</v>
      </c>
      <c r="AW89" s="23">
        <v>4.7652022499999998</v>
      </c>
      <c r="AX89" s="23">
        <v>0</v>
      </c>
      <c r="AY89" s="23">
        <v>0</v>
      </c>
      <c r="AZ89" s="23">
        <v>28.446266820000002</v>
      </c>
      <c r="BA89" s="23">
        <v>0</v>
      </c>
      <c r="BB89" s="23">
        <v>0</v>
      </c>
      <c r="BC89" s="23">
        <v>0</v>
      </c>
      <c r="BD89" s="23">
        <v>0</v>
      </c>
      <c r="BE89" s="23">
        <v>0</v>
      </c>
      <c r="BF89" s="23">
        <v>11.733493859999999</v>
      </c>
      <c r="BG89" s="23">
        <v>0.42727315999999999</v>
      </c>
      <c r="BH89" s="23">
        <v>0</v>
      </c>
      <c r="BI89" s="23">
        <v>0</v>
      </c>
      <c r="BJ89" s="23">
        <v>3.0824133900000001</v>
      </c>
      <c r="BK89" s="22">
        <f>SUM(C89:BJ89)</f>
        <v>123.70363846000001</v>
      </c>
      <c r="BL89" s="2"/>
    </row>
    <row r="90" spans="1:66" x14ac:dyDescent="0.3">
      <c r="A90" s="21"/>
      <c r="B90" s="20" t="s">
        <v>10</v>
      </c>
      <c r="C90" s="19">
        <f>SUM(C89)</f>
        <v>0</v>
      </c>
      <c r="D90" s="19">
        <f>SUM(D89)</f>
        <v>0.67377569000000004</v>
      </c>
      <c r="E90" s="19">
        <f>SUM(E89)</f>
        <v>0</v>
      </c>
      <c r="F90" s="19">
        <f>SUM(F89)</f>
        <v>0</v>
      </c>
      <c r="G90" s="19">
        <f>SUM(G89)</f>
        <v>0</v>
      </c>
      <c r="H90" s="19">
        <f>SUM(H89)</f>
        <v>16.132635430000001</v>
      </c>
      <c r="I90" s="19">
        <f>SUM(I89)</f>
        <v>4.3625489200000001</v>
      </c>
      <c r="J90" s="19">
        <f>SUM(J89)</f>
        <v>0</v>
      </c>
      <c r="K90" s="19">
        <f>SUM(K89)</f>
        <v>0</v>
      </c>
      <c r="L90" s="19">
        <f>SUM(L89)</f>
        <v>18.089880229999999</v>
      </c>
      <c r="M90" s="19">
        <f>SUM(M89)</f>
        <v>0</v>
      </c>
      <c r="N90" s="19">
        <f>SUM(N89)</f>
        <v>0</v>
      </c>
      <c r="O90" s="19">
        <f>SUM(O89)</f>
        <v>0</v>
      </c>
      <c r="P90" s="19">
        <f>SUM(P89)</f>
        <v>0</v>
      </c>
      <c r="Q90" s="19">
        <f>SUM(Q89)</f>
        <v>0</v>
      </c>
      <c r="R90" s="19">
        <f>SUM(R89)</f>
        <v>7.8835457</v>
      </c>
      <c r="S90" s="19">
        <f>SUM(S89)</f>
        <v>4.7239719999999999E-2</v>
      </c>
      <c r="T90" s="19">
        <f>SUM(T89)</f>
        <v>0</v>
      </c>
      <c r="U90" s="19">
        <f>SUM(U89)</f>
        <v>0</v>
      </c>
      <c r="V90" s="19">
        <f>SUM(V89)</f>
        <v>2.27904368</v>
      </c>
      <c r="W90" s="19">
        <f>SUM(W89)</f>
        <v>0</v>
      </c>
      <c r="X90" s="19">
        <f>SUM(X89)</f>
        <v>0</v>
      </c>
      <c r="Y90" s="19">
        <f>SUM(Y89)</f>
        <v>0</v>
      </c>
      <c r="Z90" s="19">
        <f>SUM(Z89)</f>
        <v>0</v>
      </c>
      <c r="AA90" s="19">
        <f>SUM(AA89)</f>
        <v>0</v>
      </c>
      <c r="AB90" s="19">
        <f>SUM(AB89)</f>
        <v>0</v>
      </c>
      <c r="AC90" s="19">
        <f>SUM(AC89)</f>
        <v>0</v>
      </c>
      <c r="AD90" s="19">
        <f>SUM(AD89)</f>
        <v>0</v>
      </c>
      <c r="AE90" s="19">
        <f>SUM(AE89)</f>
        <v>0</v>
      </c>
      <c r="AF90" s="19">
        <f>SUM(AF89)</f>
        <v>0</v>
      </c>
      <c r="AG90" s="19">
        <f>SUM(AG89)</f>
        <v>0</v>
      </c>
      <c r="AH90" s="19">
        <f>SUM(AH89)</f>
        <v>0</v>
      </c>
      <c r="AI90" s="19">
        <f>SUM(AI89)</f>
        <v>0</v>
      </c>
      <c r="AJ90" s="19">
        <f>SUM(AJ89)</f>
        <v>0</v>
      </c>
      <c r="AK90" s="19">
        <f>SUM(AK89)</f>
        <v>0</v>
      </c>
      <c r="AL90" s="19">
        <f>SUM(AL89)</f>
        <v>0</v>
      </c>
      <c r="AM90" s="19">
        <f>SUM(AM89)</f>
        <v>0</v>
      </c>
      <c r="AN90" s="19">
        <f>SUM(AN89)</f>
        <v>0</v>
      </c>
      <c r="AO90" s="19">
        <f>SUM(AO89)</f>
        <v>0</v>
      </c>
      <c r="AP90" s="19">
        <f>SUM(AP89)</f>
        <v>0</v>
      </c>
      <c r="AQ90" s="19">
        <f>SUM(AQ89)</f>
        <v>0</v>
      </c>
      <c r="AR90" s="19">
        <f>SUM(AR89)</f>
        <v>0</v>
      </c>
      <c r="AS90" s="19">
        <f>SUM(AS89)</f>
        <v>0</v>
      </c>
      <c r="AT90" s="19">
        <f>SUM(AT89)</f>
        <v>0</v>
      </c>
      <c r="AU90" s="19">
        <f>SUM(AU89)</f>
        <v>0</v>
      </c>
      <c r="AV90" s="19">
        <f>SUM(AV89)</f>
        <v>25.780319609999999</v>
      </c>
      <c r="AW90" s="19">
        <f>SUM(AW89)</f>
        <v>4.7652022499999998</v>
      </c>
      <c r="AX90" s="19">
        <f>SUM(AX89)</f>
        <v>0</v>
      </c>
      <c r="AY90" s="19">
        <f>SUM(AY89)</f>
        <v>0</v>
      </c>
      <c r="AZ90" s="19">
        <f>SUM(AZ89)</f>
        <v>28.446266820000002</v>
      </c>
      <c r="BA90" s="19">
        <f>SUM(BA89)</f>
        <v>0</v>
      </c>
      <c r="BB90" s="19">
        <f>SUM(BB89)</f>
        <v>0</v>
      </c>
      <c r="BC90" s="19">
        <f>SUM(BC89)</f>
        <v>0</v>
      </c>
      <c r="BD90" s="19">
        <f>SUM(BD89)</f>
        <v>0</v>
      </c>
      <c r="BE90" s="19">
        <f>SUM(BE89)</f>
        <v>0</v>
      </c>
      <c r="BF90" s="19">
        <f>SUM(BF89)</f>
        <v>11.733493859999999</v>
      </c>
      <c r="BG90" s="19">
        <f>SUM(BG89)</f>
        <v>0.42727315999999999</v>
      </c>
      <c r="BH90" s="19">
        <f>SUM(BH89)</f>
        <v>0</v>
      </c>
      <c r="BI90" s="19">
        <f>SUM(BI89)</f>
        <v>0</v>
      </c>
      <c r="BJ90" s="19">
        <f>SUM(BJ89)</f>
        <v>3.0824133900000001</v>
      </c>
      <c r="BK90" s="18">
        <f>SUM(BK89)</f>
        <v>123.70363846000001</v>
      </c>
    </row>
    <row r="91" spans="1:66" x14ac:dyDescent="0.3">
      <c r="B91" s="17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5"/>
    </row>
    <row r="93" spans="1:66" x14ac:dyDescent="0.3">
      <c r="B93" s="7" t="s">
        <v>9</v>
      </c>
      <c r="C93" s="10"/>
      <c r="D93" s="7"/>
      <c r="E93" s="7"/>
      <c r="F93" s="7"/>
      <c r="G93" s="7"/>
      <c r="H93" s="7"/>
      <c r="I93" s="7"/>
      <c r="J93" s="7"/>
      <c r="K93" s="7"/>
      <c r="L93" s="7" t="s">
        <v>8</v>
      </c>
    </row>
    <row r="94" spans="1:66" x14ac:dyDescent="0.3">
      <c r="B94" s="7" t="s">
        <v>7</v>
      </c>
      <c r="C94" s="10"/>
      <c r="D94" s="7"/>
      <c r="E94" s="7"/>
      <c r="F94" s="7"/>
      <c r="G94" s="7"/>
      <c r="H94" s="7"/>
      <c r="I94" s="7"/>
      <c r="J94" s="7"/>
      <c r="K94" s="7"/>
      <c r="L94" s="7" t="s">
        <v>6</v>
      </c>
      <c r="BK94" s="14"/>
    </row>
    <row r="95" spans="1:66" x14ac:dyDescent="0.3">
      <c r="B95" s="7"/>
      <c r="C95" s="10"/>
      <c r="D95" s="7"/>
      <c r="E95" s="7"/>
      <c r="F95" s="7"/>
      <c r="G95" s="7"/>
      <c r="H95" s="7"/>
      <c r="I95" s="7"/>
      <c r="J95" s="7"/>
      <c r="K95" s="7"/>
      <c r="L95" s="7" t="s">
        <v>5</v>
      </c>
      <c r="BK95" s="9"/>
      <c r="BL95" s="13"/>
    </row>
    <row r="96" spans="1:66" ht="13.5" x14ac:dyDescent="0.35">
      <c r="B96" s="7" t="s">
        <v>4</v>
      </c>
      <c r="C96" s="10"/>
      <c r="D96" s="7"/>
      <c r="E96" s="7"/>
      <c r="F96" s="7"/>
      <c r="G96" s="7"/>
      <c r="H96" s="7"/>
      <c r="I96" s="7"/>
      <c r="J96" s="7"/>
      <c r="K96" s="7"/>
      <c r="L96" s="7" t="s">
        <v>3</v>
      </c>
      <c r="BK96" s="12"/>
      <c r="BL96" s="11"/>
    </row>
    <row r="97" spans="2:64" x14ac:dyDescent="0.3">
      <c r="B97" s="7" t="s">
        <v>2</v>
      </c>
      <c r="C97" s="10"/>
      <c r="D97" s="7"/>
      <c r="E97" s="7"/>
      <c r="F97" s="7"/>
      <c r="G97" s="7"/>
      <c r="H97" s="7"/>
      <c r="I97" s="7"/>
      <c r="J97" s="7"/>
      <c r="K97" s="7"/>
      <c r="L97" s="7" t="s">
        <v>1</v>
      </c>
      <c r="BK97" s="9"/>
      <c r="BL97" s="8"/>
    </row>
    <row r="98" spans="2:64" x14ac:dyDescent="0.3">
      <c r="L98" s="7" t="s">
        <v>0</v>
      </c>
      <c r="BK98" s="6"/>
      <c r="BL98" s="2"/>
    </row>
    <row r="100" spans="2:64" x14ac:dyDescent="0.3">
      <c r="BK100" s="6"/>
    </row>
  </sheetData>
  <mergeCells count="25">
    <mergeCell ref="R5:V5"/>
    <mergeCell ref="W5:AA5"/>
    <mergeCell ref="AB5:AF5"/>
    <mergeCell ref="AG5:AK5"/>
    <mergeCell ref="AL5:AP5"/>
    <mergeCell ref="AG4:AP4"/>
    <mergeCell ref="AQ4:AZ4"/>
    <mergeCell ref="BA4:BJ4"/>
    <mergeCell ref="C5:G5"/>
    <mergeCell ref="H5:L5"/>
    <mergeCell ref="M5:Q5"/>
    <mergeCell ref="AQ5:AU5"/>
    <mergeCell ref="AV5:AZ5"/>
    <mergeCell ref="BA5:BE5"/>
    <mergeCell ref="BF5:BJ5"/>
    <mergeCell ref="A2:A6"/>
    <mergeCell ref="B2:B6"/>
    <mergeCell ref="C2:BK2"/>
    <mergeCell ref="C3:V3"/>
    <mergeCell ref="W3:AP3"/>
    <mergeCell ref="AQ3:BJ3"/>
    <mergeCell ref="BK3:BK6"/>
    <mergeCell ref="C4:L4"/>
    <mergeCell ref="M4:V4"/>
    <mergeCell ref="W4:AF4"/>
  </mergeCells>
  <pageMargins left="0.25" right="0.25" top="0.75" bottom="0.75" header="0.3" footer="0.3"/>
  <pageSetup paperSize="8" scale="41" fitToHeight="0" orientation="landscape" r:id="rId1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AAUM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Jain, Ami</dc:creator>
  <cp:lastModifiedBy>Jain, Ami</cp:lastModifiedBy>
  <dcterms:created xsi:type="dcterms:W3CDTF">2025-03-10T09:10:08Z</dcterms:created>
  <dcterms:modified xsi:type="dcterms:W3CDTF">2025-03-10T09:10:56Z</dcterms:modified>
</cp:coreProperties>
</file>